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https://fundacionluker-my.sharepoint.com/personal/lduque_funluker_org_co/Documents/Escritorio/FORMATOS GENERALES/"/>
    </mc:Choice>
  </mc:AlternateContent>
  <xr:revisionPtr revIDLastSave="2222" documentId="13_ncr:1_{A57EB5DE-C3A5-44A8-A024-C75AD5418BDB}" xr6:coauthVersionLast="47" xr6:coauthVersionMax="47" xr10:uidLastSave="{8B7B9886-7705-4BED-9E56-21429EBD89FE}"/>
  <bookViews>
    <workbookView xWindow="-110" yWindow="-110" windowWidth="19420" windowHeight="11500" xr2:uid="{00000000-000D-0000-FFFF-FFFF00000000}"/>
  </bookViews>
  <sheets>
    <sheet name="ANTICIPO" sheetId="2" r:id="rId1"/>
    <sheet name="LEGALIZACIÓN" sheetId="6" r:id="rId2"/>
    <sheet name="1" sheetId="3" state="hidden" r:id="rId3"/>
  </sheets>
  <definedNames>
    <definedName name="_xlnm.Print_Area" localSheetId="0">ANTICIPO!$B$1:$AI$62</definedName>
    <definedName name="_xlnm.Print_Area" localSheetId="1">LEGALIZACIÓN!$B$1:$AJ$57</definedName>
    <definedName name="colab">'1'!$I:$I</definedName>
    <definedName name="colaborador">'1'!$I:$J</definedName>
    <definedName name="MEDIOS">'1'!$B$1:$C$17</definedName>
    <definedName name="meses">'1'!$L$1:$M$12</definedName>
    <definedName name="respuesta">'1'!$F:$F</definedName>
    <definedName name="vehiculo">'1'!$B:$B</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A41" i="2" l="1"/>
  <c r="AA37" i="2"/>
  <c r="AA31" i="2"/>
  <c r="AA26" i="6" s="1"/>
  <c r="F54" i="6"/>
  <c r="B39" i="6"/>
  <c r="AB8" i="6"/>
  <c r="Q10" i="6"/>
  <c r="X16" i="2"/>
  <c r="X15" i="2"/>
  <c r="X14" i="2"/>
  <c r="X13" i="2"/>
  <c r="AF74" i="6" l="1" a="1"/>
  <c r="AF74" i="6" s="1"/>
  <c r="AF73" i="6" a="1"/>
  <c r="AF73" i="6" s="1"/>
  <c r="AK29" i="6" a="1"/>
  <c r="AK29" i="6" s="1"/>
  <c r="AE5" i="6" a="1"/>
  <c r="AE5" i="6" s="1"/>
  <c r="T19" i="6" s="1"/>
  <c r="AM19" i="6" a="1"/>
  <c r="AM19" i="6" s="1"/>
  <c r="I19" i="6" s="1"/>
  <c r="AK56" i="6" a="1"/>
  <c r="AK56" i="6" s="1"/>
  <c r="X55" i="6" s="1"/>
  <c r="AK55" i="6" a="1"/>
  <c r="AK55" i="6" s="1"/>
  <c r="X54" i="6" s="1"/>
  <c r="J57" i="6" a="1"/>
  <c r="AK60" i="6" a="1"/>
  <c r="AK60" i="6" s="1"/>
  <c r="AA34" i="6" s="1"/>
  <c r="AK59" i="6" a="1"/>
  <c r="AK59" i="6" s="1"/>
  <c r="B34" i="6" s="1"/>
  <c r="AK58" i="6" a="1"/>
  <c r="AK58" i="6" s="1"/>
  <c r="AA33" i="6" s="1"/>
  <c r="AK33" i="6" a="1"/>
  <c r="AK33" i="6" s="1"/>
  <c r="B33" i="6" s="1"/>
  <c r="AK34" i="6" a="1"/>
  <c r="AK34" i="6" s="1"/>
  <c r="B32" i="6" s="1"/>
  <c r="AT31" i="6" a="1"/>
  <c r="AT31" i="6" s="1"/>
  <c r="AA31" i="6" s="1"/>
  <c r="AK31" i="6" a="1"/>
  <c r="AK31" i="6" s="1"/>
  <c r="B31" i="6" s="1"/>
  <c r="AK30" i="6" a="1"/>
  <c r="AK30" i="6" s="1"/>
  <c r="AA30" i="6" s="1"/>
  <c r="AK32" i="6" a="1"/>
  <c r="AK32" i="6" s="1"/>
  <c r="B30" i="6" s="1"/>
  <c r="J57" i="6" l="1"/>
  <c r="AK37" i="6" a="1"/>
  <c r="AK37" i="6" s="1"/>
  <c r="AA37" i="6" s="1"/>
  <c r="AF20" i="6" a="1"/>
  <c r="AF20" i="6" s="1"/>
  <c r="AC20" i="6" a="1"/>
  <c r="AC20" i="6" s="1"/>
  <c r="AA20" i="6" a="1"/>
  <c r="AA20" i="6" s="1"/>
  <c r="N20" i="6" a="1"/>
  <c r="N20" i="6" s="1"/>
  <c r="L20" i="6" a="1"/>
  <c r="L20" i="6" s="1"/>
  <c r="Z61" i="6" a="1"/>
  <c r="Z61" i="6" s="1"/>
  <c r="Z60" i="6" a="1"/>
  <c r="Z60" i="6" s="1"/>
  <c r="AA32" i="6" s="1"/>
  <c r="Z59" i="6" a="1"/>
  <c r="Z59" i="6" s="1"/>
  <c r="Z58" i="6" a="1"/>
  <c r="Z58" i="6" s="1"/>
  <c r="Z57" i="6" a="1"/>
  <c r="Z57" i="6" s="1"/>
  <c r="Z56" i="6" a="1"/>
  <c r="Z56" i="6" s="1"/>
  <c r="AA29" i="6" s="1"/>
  <c r="AU32" i="6" a="1"/>
  <c r="AU32" i="6" s="1"/>
  <c r="AU33" i="6" a="1"/>
  <c r="AU33" i="6" s="1"/>
  <c r="B29" i="6"/>
  <c r="AK41" i="6" a="1"/>
  <c r="AK41" i="6" s="1"/>
  <c r="AA41" i="6" s="1"/>
  <c r="AK40" i="6" a="1"/>
  <c r="AK40" i="6" s="1"/>
  <c r="AA40" i="6" s="1"/>
  <c r="AK53" i="6" a="1"/>
  <c r="AK53" i="6" s="1"/>
  <c r="AA39" i="6" s="1"/>
  <c r="AK42" i="6" a="1"/>
  <c r="AK42" i="6" s="1"/>
  <c r="AK49" i="6" a="1"/>
  <c r="AK49" i="6" s="1"/>
  <c r="B40" i="6" s="1"/>
  <c r="AK46" i="6" a="1"/>
  <c r="AK46" i="6" s="1"/>
  <c r="AB40" i="6" s="1"/>
  <c r="AK8" i="6" a="1"/>
  <c r="AK8" i="6" s="1"/>
  <c r="AK24" i="6" a="1"/>
  <c r="AK24" i="6" s="1"/>
  <c r="AK51" i="6" a="1"/>
  <c r="AK51" i="6" s="1"/>
  <c r="AB41" i="6" s="1"/>
  <c r="AK47" i="6" a="1"/>
  <c r="AK47" i="6" s="1"/>
  <c r="AK45" i="6" a="1"/>
  <c r="AK45" i="6" s="1"/>
  <c r="B41" i="6" s="1"/>
  <c r="AK39" i="6" a="1"/>
  <c r="AK39" i="6" s="1"/>
  <c r="AK38" i="6" a="1"/>
  <c r="AK38" i="6" s="1"/>
  <c r="AK25" i="6" a="1"/>
  <c r="AK25" i="6" s="1"/>
  <c r="AT30" i="6" a="1"/>
  <c r="AT30" i="6" s="1"/>
  <c r="AT29" i="6" a="1"/>
  <c r="AT29" i="6" s="1"/>
  <c r="AK22" i="6" a="1"/>
  <c r="AK22" i="6" s="1"/>
  <c r="N22" i="6" s="1"/>
  <c r="AK21" i="6" a="1"/>
  <c r="AK21" i="6" s="1"/>
  <c r="N21" i="6" s="1"/>
  <c r="N14" i="6" a="1"/>
  <c r="N14" i="6" s="1"/>
  <c r="P14" i="6" a="1"/>
  <c r="P14" i="6" s="1"/>
  <c r="AK16" i="6" a="1"/>
  <c r="AK16" i="6" s="1"/>
  <c r="AC16" i="6" s="1"/>
  <c r="AK14" i="6" a="1"/>
  <c r="AK14" i="6" s="1"/>
  <c r="AC14" i="6" s="1"/>
  <c r="AK15" i="6" a="1"/>
  <c r="AK15" i="6" s="1"/>
  <c r="AC15" i="6" s="1"/>
  <c r="AK13" i="6" a="1"/>
  <c r="AK13" i="6" s="1"/>
  <c r="AC13" i="6" s="1"/>
  <c r="V14" i="6" a="1"/>
  <c r="V14" i="6" s="1"/>
  <c r="V15" i="6" a="1"/>
  <c r="V15" i="6" s="1"/>
  <c r="V16" i="6" a="1"/>
  <c r="V16" i="6" s="1"/>
  <c r="P15" i="6" a="1"/>
  <c r="P15" i="6" s="1"/>
  <c r="P16" i="6" a="1"/>
  <c r="P16" i="6" s="1"/>
  <c r="N15" i="6" a="1"/>
  <c r="N15" i="6" s="1"/>
  <c r="N16" i="6" a="1"/>
  <c r="N16" i="6" s="1"/>
  <c r="J14" i="6" a="1"/>
  <c r="J14" i="6" s="1"/>
  <c r="J15" i="6" a="1"/>
  <c r="J15" i="6" s="1"/>
  <c r="J16" i="6" a="1"/>
  <c r="J16" i="6" s="1"/>
  <c r="D14" i="6" a="1"/>
  <c r="D14" i="6" s="1"/>
  <c r="D15" i="6" a="1"/>
  <c r="D15" i="6" s="1"/>
  <c r="D16" i="6" a="1"/>
  <c r="D16" i="6" s="1"/>
  <c r="B15" i="6" a="1"/>
  <c r="B15" i="6" s="1"/>
  <c r="B16" i="6" a="1"/>
  <c r="B16" i="6" s="1"/>
  <c r="B14" i="6" a="1"/>
  <c r="B14" i="6" s="1"/>
  <c r="V13" i="6" a="1"/>
  <c r="V13" i="6" s="1"/>
  <c r="P13" i="6" a="1"/>
  <c r="P13" i="6" s="1"/>
  <c r="N13" i="6" a="1"/>
  <c r="N13" i="6" s="1"/>
  <c r="J13" i="6" a="1"/>
  <c r="J13" i="6" s="1"/>
  <c r="D13" i="6" a="1"/>
  <c r="D13" i="6" s="1"/>
  <c r="B13" i="6" a="1"/>
  <c r="B13" i="6" s="1"/>
  <c r="AA53" i="2"/>
  <c r="AK44" i="6" s="1" a="1"/>
  <c r="AK44" i="6" s="1"/>
  <c r="AA44" i="6" s="1"/>
  <c r="AF35" i="6" l="1"/>
  <c r="AF44" i="6"/>
  <c r="Y16" i="6"/>
  <c r="Y15" i="6"/>
  <c r="Y14" i="6"/>
  <c r="Y13" i="6"/>
  <c r="K59" i="6" a="1"/>
  <c r="K59" i="6" s="1"/>
  <c r="F55" i="6" s="1"/>
  <c r="AK35" i="6" a="1"/>
  <c r="AK35" i="6" s="1"/>
  <c r="AA35" i="6" s="1"/>
  <c r="AA42" i="2"/>
  <c r="AA43" i="2"/>
  <c r="AA44" i="2"/>
  <c r="Y17" i="6" l="1"/>
  <c r="AA45" i="2"/>
  <c r="AA36" i="6" s="1"/>
  <c r="AF36" i="6" s="1"/>
  <c r="AB49" i="6" s="1"/>
  <c r="X17" i="2"/>
  <c r="AK48" i="6" l="1" a="1"/>
  <c r="AK48" i="6" s="1"/>
  <c r="AK26" i="6" a="1"/>
  <c r="AK26" i="6" s="1"/>
  <c r="AA54" i="2"/>
  <c r="AB48" i="6" s="1"/>
  <c r="AB50" i="6" l="1"/>
  <c r="B5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Eliana Espinosa - Coordinador Administrativo</author>
    <author>Eliana Espinosa - Profesional Administrativa</author>
  </authors>
  <commentList>
    <comment ref="D13" authorId="0" shapeId="0" xr:uid="{4F6EB2A3-08AA-40C9-9294-864343A43A78}">
      <text>
        <r>
          <rPr>
            <sz val="8"/>
            <color indexed="81"/>
            <rFont val="Tahoma"/>
            <family val="2"/>
          </rPr>
          <t>Este dato debe escribirse en letras</t>
        </r>
      </text>
    </comment>
    <comment ref="O13" authorId="0" shapeId="0" xr:uid="{89FF138B-FD16-4427-835D-258058A08054}">
      <text>
        <r>
          <rPr>
            <sz val="8"/>
            <color indexed="81"/>
            <rFont val="Tahoma"/>
            <family val="2"/>
          </rPr>
          <t>Este dato debe escribirse en letras</t>
        </r>
      </text>
    </comment>
    <comment ref="B28" authorId="1" shapeId="0" xr:uid="{D256DA05-09B2-4F52-9F25-EB702F6B8467}">
      <text>
        <r>
          <rPr>
            <sz val="8"/>
            <color indexed="81"/>
            <rFont val="Tahoma"/>
            <family val="2"/>
          </rPr>
          <t>Se solicita si la salida es antes de las 7 am. No aplica si está incluido en el hotel</t>
        </r>
      </text>
    </comment>
    <comment ref="B29" authorId="0" shapeId="0" xr:uid="{C252E3D2-7D06-474F-8F78-A63D63611E6C}">
      <text>
        <r>
          <rPr>
            <sz val="8"/>
            <color indexed="81"/>
            <rFont val="Tahoma"/>
            <family val="2"/>
          </rPr>
          <t xml:space="preserve">Se solicita si la salida es antes de las 12:30 pm y para cada uno de los días del viaje. No se solicita si está incluído en los eventos o actividades </t>
        </r>
      </text>
    </comment>
    <comment ref="B30" authorId="1" shapeId="0" xr:uid="{AFC98632-B244-4111-AEA0-6CE2A866B480}">
      <text>
        <r>
          <rPr>
            <sz val="8"/>
            <color indexed="81"/>
            <rFont val="Tahoma"/>
            <family val="2"/>
          </rPr>
          <t>Aplica durante el viaje y si el regreso hasta la casa es después de las 8 pm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Eliana Espinosa - Coordinador Administrativo</author>
  </authors>
  <commentList>
    <comment ref="AF26" authorId="0" shapeId="0" xr:uid="{5475EE05-AA0C-4951-A674-7A3A13641BCB}">
      <text>
        <r>
          <rPr>
            <sz val="9"/>
            <color indexed="81"/>
            <rFont val="Tahoma"/>
            <family val="2"/>
          </rPr>
          <t>Sume aquí el valor total de todas las facturas por concepto de alimentación, las cuales deben estar a nombre de la Fundación Luker.
Si el valor real de la legalización excede el valor solicitado en el anticipo, por favor justifiquelo en el campo de "observaciones" para aprobación del director de área.</t>
        </r>
      </text>
    </comment>
    <comment ref="AF37" authorId="0" shapeId="0" xr:uid="{CA858C4B-A86A-4C60-B962-FA73BD25F1D4}">
      <text>
        <r>
          <rPr>
            <sz val="9"/>
            <color indexed="81"/>
            <rFont val="Tahoma"/>
            <family val="2"/>
          </rPr>
          <t xml:space="preserve">Sume aquí el valor real de los recibos de peajes
</t>
        </r>
      </text>
    </comment>
    <comment ref="AF39" authorId="0" shapeId="0" xr:uid="{57F72FB3-C499-45E8-ADFC-6642AEFFF04C}">
      <text>
        <r>
          <rPr>
            <sz val="9"/>
            <color indexed="81"/>
            <rFont val="Tahoma"/>
            <family val="2"/>
          </rPr>
          <t>Sume aquí el valor de las facturas por este concepto</t>
        </r>
      </text>
    </comment>
    <comment ref="AF40" authorId="0" shapeId="0" xr:uid="{185C9977-B6E4-44BC-BE87-8DAA491C5868}">
      <text>
        <r>
          <rPr>
            <sz val="9"/>
            <color indexed="81"/>
            <rFont val="Tahoma"/>
            <family val="2"/>
          </rPr>
          <t>Sume aquí el valor de las facturas por este concepto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<sst xmlns="http://schemas.openxmlformats.org/spreadsheetml/2006/main" count="129" uniqueCount="95">
  <si>
    <t>SI</t>
  </si>
  <si>
    <t>NO</t>
  </si>
  <si>
    <t>CODIGO: FLB-C-02-02GV</t>
  </si>
  <si>
    <t>DESDE (DD/MM/AA)</t>
  </si>
  <si>
    <t>RELACIÓN DE GASTOS</t>
  </si>
  <si>
    <t>Carro</t>
  </si>
  <si>
    <t>Moto</t>
  </si>
  <si>
    <t>VALOR</t>
  </si>
  <si>
    <t>PEAJES</t>
  </si>
  <si>
    <t>NO APLICA</t>
  </si>
  <si>
    <t>DESAYUNO</t>
  </si>
  <si>
    <t>ALMUERZO</t>
  </si>
  <si>
    <t>COMIDA</t>
  </si>
  <si>
    <t>TOTAL</t>
  </si>
  <si>
    <t>HASTA (DD/MM/AA)</t>
  </si>
  <si>
    <t>TOTAL ANTICIPO</t>
  </si>
  <si>
    <t>Cédula:</t>
  </si>
  <si>
    <t>FECHA DEL VIAJE:</t>
  </si>
  <si>
    <t>CIUDAD/MUNICIPIO AL QUE SE VIAJA</t>
  </si>
  <si>
    <t>MOTIVO DEL VIAJE:</t>
  </si>
  <si>
    <t>CENTRO DE COSTOS:</t>
  </si>
  <si>
    <t>OBSERVACIONES:</t>
  </si>
  <si>
    <t>Tipo de Vehículo</t>
  </si>
  <si>
    <t>Respuesta</t>
  </si>
  <si>
    <t>Colaborador</t>
  </si>
  <si>
    <t>DIA</t>
  </si>
  <si>
    <t>MES</t>
  </si>
  <si>
    <t>AÑO</t>
  </si>
  <si>
    <t>NO.</t>
  </si>
  <si>
    <t>KMS</t>
  </si>
  <si>
    <t>MEDIO TRANSPORTE</t>
  </si>
  <si>
    <t>DESDE</t>
  </si>
  <si>
    <t>HASTA</t>
  </si>
  <si>
    <t>TOTAL DÍAS</t>
  </si>
  <si>
    <t>Enero</t>
  </si>
  <si>
    <t>Febrero</t>
  </si>
  <si>
    <t>Marzo</t>
  </si>
  <si>
    <t>Abril</t>
  </si>
  <si>
    <t>Mayo</t>
  </si>
  <si>
    <t>Junio</t>
  </si>
  <si>
    <t>Julio</t>
  </si>
  <si>
    <t>Agosto</t>
  </si>
  <si>
    <t>Septiembre</t>
  </si>
  <si>
    <t>Octubre</t>
  </si>
  <si>
    <t>Noviembre</t>
  </si>
  <si>
    <t>Diciembre</t>
  </si>
  <si>
    <t>FECHA SOLICITUD DEL ANTICIPO:</t>
  </si>
  <si>
    <t>N° DE
DIAS</t>
  </si>
  <si>
    <t xml:space="preserve">C.C. </t>
  </si>
  <si>
    <t>Centro de Costos</t>
  </si>
  <si>
    <t>Funcionamiento</t>
  </si>
  <si>
    <t>El Efecto Cacao</t>
  </si>
  <si>
    <t>Educación</t>
  </si>
  <si>
    <t>Emprendimiento</t>
  </si>
  <si>
    <t>Proyectos Especiales</t>
  </si>
  <si>
    <t>Otras iniciativas</t>
  </si>
  <si>
    <t>Funcionamiento - Comunicaciones</t>
  </si>
  <si>
    <t>FECHA LEGALIZACIÓN DEL ANTICIPO:</t>
  </si>
  <si>
    <t>LEGALIZACIÓN DE GASTOS</t>
  </si>
  <si>
    <t xml:space="preserve">TRANSPORTE (TAXIS, BUSES Y OTROS) </t>
  </si>
  <si>
    <t>OTROS: Describa aquí el tipo de gasto (Sujeto a aprobación)</t>
  </si>
  <si>
    <r>
      <t xml:space="preserve">RODAMIENTO: </t>
    </r>
    <r>
      <rPr>
        <b/>
        <sz val="9"/>
        <color rgb="FFFF0000"/>
        <rFont val="Calibri"/>
        <family val="2"/>
      </rPr>
      <t>Adjunte a este formato el mapa de cada recorrido</t>
    </r>
    <r>
      <rPr>
        <b/>
        <sz val="9"/>
        <color rgb="FFFF0000"/>
        <rFont val="Calibri"/>
        <family val="2"/>
        <scheme val="minor"/>
      </rPr>
      <t>. Si el viaje requiere más trayectos, anexe otro formato.</t>
    </r>
  </si>
  <si>
    <t>Firma Director de Área:</t>
  </si>
  <si>
    <t xml:space="preserve">Nombre: </t>
  </si>
  <si>
    <t xml:space="preserve">Cédula: </t>
  </si>
  <si>
    <t>RODAMIENTO</t>
  </si>
  <si>
    <t xml:space="preserve">FECHA Y RECORRIDO </t>
  </si>
  <si>
    <t>FECHA Y RECORRIDO</t>
  </si>
  <si>
    <t>Valor Solicitado</t>
  </si>
  <si>
    <t>Valor Legalizado</t>
  </si>
  <si>
    <t>TOTAL TRANSPORTE</t>
  </si>
  <si>
    <t>TOTAL OTROS</t>
  </si>
  <si>
    <t>TOTAL LEGALIZACIÓN DE GASTOS DE VIAJE</t>
  </si>
  <si>
    <t>HORA DE SALIDA. (Desde el lugar de residencia u oficina)</t>
  </si>
  <si>
    <t>DÍA</t>
  </si>
  <si>
    <t>HORA DE REGRESO (Hasta el lugar de residencia u oficina):</t>
  </si>
  <si>
    <t>FECHA (dd/mm)</t>
  </si>
  <si>
    <t>SOLICITUD DE ANTICIPO DE GASTOS DE VIAJES NACIONALES
CONTRATISTAS Y/O PERSONAL EXTERNO</t>
  </si>
  <si>
    <t>EDICIÓN: 1</t>
  </si>
  <si>
    <t>FECHA: jul. 7 de 2025</t>
  </si>
  <si>
    <t>HORA DE SALIDA. (Desde el lugar de residencia)</t>
  </si>
  <si>
    <t>HORA DE REGRESO (Hasta el lugar de residencia):</t>
  </si>
  <si>
    <r>
      <t xml:space="preserve">TRANSPORTE (TAXIS, BUSES Y OTROS). </t>
    </r>
    <r>
      <rPr>
        <b/>
        <sz val="8"/>
        <color rgb="FFFF0000"/>
        <rFont val="Calibri"/>
        <family val="2"/>
        <scheme val="minor"/>
      </rPr>
      <t>Si requiere más espacios anexe otro formato.</t>
    </r>
  </si>
  <si>
    <r>
      <t xml:space="preserve">MANUTENCIÓN 
</t>
    </r>
    <r>
      <rPr>
        <b/>
        <sz val="8"/>
        <color rgb="FFEE0000"/>
        <rFont val="Calibri"/>
        <family val="2"/>
        <scheme val="minor"/>
      </rPr>
      <t>(Recuerde adjuntar a este formato todas las facturas por concepto de alimentación las cuales deberán estar a nombre de la Fundación Luker)</t>
    </r>
  </si>
  <si>
    <r>
      <t xml:space="preserve">MANUTENCIÓN: </t>
    </r>
    <r>
      <rPr>
        <b/>
        <sz val="8"/>
        <color rgb="FFFF0000"/>
        <rFont val="Calibri"/>
        <family val="2"/>
        <scheme val="minor"/>
      </rPr>
      <t xml:space="preserve">Marque con una X. Recuerde: Si alguno de estos se encuentra incluído en el hotel, reunión o evento, no debe marcarse en este formato. Si no aplica, deje el espacio en blanco. </t>
    </r>
    <r>
      <rPr>
        <b/>
        <sz val="8"/>
        <color rgb="FFEE0000"/>
        <rFont val="Calibri"/>
        <family val="2"/>
        <scheme val="minor"/>
      </rPr>
      <t>Si el viaje requiere más días, anexe otro formato.</t>
    </r>
  </si>
  <si>
    <t xml:space="preserve">PEAJES </t>
  </si>
  <si>
    <r>
      <rPr>
        <b/>
        <sz val="11"/>
        <color theme="2" tint="-0.749992370372631"/>
        <rFont val="Calibri"/>
        <family val="2"/>
        <scheme val="minor"/>
      </rPr>
      <t xml:space="preserve">OTROS: </t>
    </r>
    <r>
      <rPr>
        <b/>
        <sz val="9"/>
        <color rgb="FFFF0000"/>
        <rFont val="Calibri"/>
        <family val="2"/>
        <scheme val="minor"/>
      </rPr>
      <t xml:space="preserve">Si lo requiere, debe específicar y detallar en la parte de observaciones </t>
    </r>
  </si>
  <si>
    <t xml:space="preserve">Firma: </t>
  </si>
  <si>
    <t>C.C</t>
  </si>
  <si>
    <t>NOMBRE Y APELLIDOS:</t>
  </si>
  <si>
    <t>TIPO DE VINCULACIÓN A LA FUNDACIÓN LUKER:</t>
  </si>
  <si>
    <t xml:space="preserve">LEGALIZACIÓN DE GASTOS DE VIAJES NACIONALES
CONTRATISTAS Y/O PERSONAL EXTERNO </t>
  </si>
  <si>
    <t/>
  </si>
  <si>
    <t>Recuerde que usted deberá realizar la legalización de este anticipo dentro de los 3 días hábiles posteriores al viaje, adjuntando las respectivas facturas electrónicas, documentos equivalentes o cuentas de cobro (en el caso de los no obligados a facturar) a nombre de la Fundación Luker. Las cuentas de cobro deben venir acompañadas del RUT.</t>
  </si>
  <si>
    <r>
      <t xml:space="preserve">Nota: </t>
    </r>
    <r>
      <rPr>
        <i/>
        <sz val="10"/>
        <color rgb="FFEE0000"/>
        <rFont val="Calibri"/>
        <family val="2"/>
        <scheme val="minor"/>
      </rPr>
      <t>Para la legalización de este anticipo, debe adjuntar todas las facturas electrónicas, documentos equivalentes o cuentas de cobro a nombre de la Fundación Luker, todo en formato PDF en un único archivo. Si se debe hacer reintegro a la Fundación es necesario adjuntar el comprobante de la transferencia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</si>
</sst>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0_-;\-&quot;$&quot;* #,##0_-;_-&quot;$&quot;* &quot;-&quot;_-;_-@_-"/>
    <numFmt numFmtId="165" formatCode="_-[$$-2C0A]\ * #,##0_-;\-[$$-2C0A]\ * #,##0_-;_-[$$-2C0A]\ * &quot;-&quot;??_-;_-@_-"/>
    <numFmt numFmtId="166" formatCode="_-&quot;$&quot;\ * #,##0_-;\-&quot;$&quot;\ * #,##0_-;_-&quot;$&quot;\ * &quot;-&quot;??_-;_-@_-"/>
  </numFmts>
  <fonts count="48" x14ac:knownFonts="1">
    <font>
      <sz val="10"/>
      <name val="Arial"/>
    </font>
    <font>
      <sz val="11"/>
      <color theme="1"/>
      <name val="Calibri"/>
      <family val="2"/>
      <scheme val="minor"/>
    </font>
    <font>
      <sz val="11"/>
      <color theme="1"/>
      <name val="Calibri"/>
      <family val="2"/>
      <scheme val="minor"/>
    </font>
    <font>
      <sz val="10"/>
      <name val="Arial"/>
      <family val="2"/>
    </font>
    <font>
      <b/>
      <sz val="11"/>
      <name val="Calibri"/>
      <family val="2"/>
    </font>
    <font>
      <sz val="11"/>
      <name val="Calibri"/>
      <family val="2"/>
    </font>
    <font>
      <sz val="8"/>
      <name val="Arial"/>
      <family val="2"/>
    </font>
    <font>
      <sz val="11"/>
      <color theme="2" tint="-0.749992370372631"/>
      <name val="Calibri"/>
      <family val="2"/>
      <scheme val="minor"/>
    </font>
    <font>
      <b/>
      <sz val="11"/>
      <color theme="2" tint="-0.749992370372631"/>
      <name val="Calibri"/>
      <family val="2"/>
      <scheme val="minor"/>
    </font>
    <font>
      <b/>
      <sz val="11"/>
      <color rgb="FF1D1B11"/>
      <name val="Calibri"/>
      <family val="2"/>
      <scheme val="minor"/>
    </font>
    <font>
      <b/>
      <sz val="8"/>
      <color rgb="FFFF0000"/>
      <name val="Calibri"/>
      <family val="2"/>
      <scheme val="minor"/>
    </font>
    <font>
      <sz val="10"/>
      <color theme="0"/>
      <name val="Arial"/>
      <family val="2"/>
    </font>
    <font>
      <sz val="11"/>
      <name val="Arial"/>
      <family val="2"/>
    </font>
    <font>
      <sz val="11"/>
      <color theme="1"/>
      <name val="Calibri"/>
      <family val="2"/>
      <scheme val="minor"/>
    </font>
    <font>
      <sz val="9"/>
      <color theme="1"/>
      <name val="Calibri"/>
      <family val="2"/>
      <scheme val="minor"/>
    </font>
    <font>
      <sz val="13"/>
      <color rgb="FF000000"/>
      <name val="Calibri"/>
      <family val="2"/>
    </font>
    <font>
      <sz val="13"/>
      <color rgb="FF1D1B10"/>
      <name val="Calibri"/>
      <family val="2"/>
    </font>
    <font>
      <b/>
      <sz val="8"/>
      <name val="Calibri"/>
      <family val="2"/>
    </font>
    <font>
      <b/>
      <sz val="10"/>
      <color theme="2" tint="-0.749992370372631"/>
      <name val="Calibri"/>
      <family val="2"/>
      <scheme val="minor"/>
    </font>
    <font>
      <sz val="10"/>
      <color theme="2" tint="-0.749992370372631"/>
      <name val="Calibri"/>
      <family val="2"/>
      <scheme val="minor"/>
    </font>
    <font>
      <sz val="10"/>
      <color theme="1"/>
      <name val="Calibri"/>
      <family val="2"/>
      <scheme val="minor"/>
    </font>
    <font>
      <sz val="8"/>
      <color theme="1"/>
      <name val="Calibri"/>
      <family val="2"/>
      <scheme val="minor"/>
    </font>
    <font>
      <sz val="8"/>
      <name val="Calibri"/>
      <family val="2"/>
      <scheme val="minor"/>
    </font>
    <font>
      <sz val="7"/>
      <name val="Calibri"/>
      <family val="2"/>
      <scheme val="minor"/>
    </font>
    <font>
      <sz val="7"/>
      <color theme="1"/>
      <name val="Calibri"/>
      <family val="2"/>
      <scheme val="minor"/>
    </font>
    <font>
      <b/>
      <sz val="8"/>
      <color theme="2" tint="-0.749992370372631"/>
      <name val="Calibri"/>
      <family val="2"/>
      <scheme val="minor"/>
    </font>
    <font>
      <sz val="11"/>
      <color theme="0"/>
      <name val="Calibri"/>
      <family val="2"/>
      <scheme val="minor"/>
    </font>
    <font>
      <sz val="11"/>
      <color theme="0"/>
      <name val="Arial"/>
      <family val="2"/>
    </font>
    <font>
      <sz val="11"/>
      <color theme="0"/>
      <name val="Calibri"/>
      <family val="2"/>
    </font>
    <font>
      <sz val="7"/>
      <color theme="0"/>
      <name val="Calibri"/>
      <family val="2"/>
      <scheme val="minor"/>
    </font>
    <font>
      <sz val="11"/>
      <name val="Calibri"/>
      <family val="2"/>
      <scheme val="minor"/>
    </font>
    <font>
      <b/>
      <sz val="9"/>
      <color rgb="FFFF0000"/>
      <name val="Calibri"/>
      <family val="2"/>
    </font>
    <font>
      <b/>
      <sz val="9"/>
      <color rgb="FFFF0000"/>
      <name val="Calibri"/>
      <family val="2"/>
      <scheme val="minor"/>
    </font>
    <font>
      <sz val="9"/>
      <color rgb="FFFF0000"/>
      <name val="Calibri"/>
      <family val="2"/>
      <scheme val="minor"/>
    </font>
    <font>
      <i/>
      <sz val="9"/>
      <name val="Calibri"/>
      <family val="2"/>
      <scheme val="minor"/>
    </font>
    <font>
      <sz val="9"/>
      <color theme="2" tint="-0.749992370372631"/>
      <name val="Calibri"/>
      <family val="2"/>
      <scheme val="minor"/>
    </font>
    <font>
      <sz val="10"/>
      <name val="Arial"/>
      <family val="2"/>
    </font>
    <font>
      <b/>
      <sz val="9"/>
      <color theme="2" tint="-0.749992370372631"/>
      <name val="Calibri"/>
      <family val="2"/>
      <scheme val="minor"/>
    </font>
    <font>
      <b/>
      <sz val="9"/>
      <color theme="3" tint="-0.499984740745262"/>
      <name val="Calibri"/>
      <family val="2"/>
      <scheme val="minor"/>
    </font>
    <font>
      <b/>
      <sz val="11"/>
      <name val="Calibri"/>
      <family val="2"/>
      <scheme val="minor"/>
    </font>
    <font>
      <sz val="9"/>
      <color indexed="81"/>
      <name val="Tahoma"/>
      <family val="2"/>
    </font>
    <font>
      <sz val="8"/>
      <color indexed="81"/>
      <name val="Tahoma"/>
      <family val="2"/>
    </font>
    <font>
      <b/>
      <sz val="8"/>
      <color rgb="FFEE0000"/>
      <name val="Calibri"/>
      <family val="2"/>
      <scheme val="minor"/>
    </font>
    <font>
      <b/>
      <i/>
      <sz val="10"/>
      <color rgb="FFEE0000"/>
      <name val="Calibri"/>
      <family val="2"/>
      <scheme val="minor"/>
    </font>
    <font>
      <b/>
      <i/>
      <sz val="9"/>
      <color rgb="FFEE0000"/>
      <name val="Calibri"/>
      <family val="2"/>
      <scheme val="minor"/>
    </font>
    <font>
      <sz val="10"/>
      <color rgb="FFFF0000"/>
      <name val="Calibri"/>
      <family val="2"/>
      <scheme val="minor"/>
    </font>
    <font>
      <i/>
      <sz val="10"/>
      <color rgb="FFEE0000"/>
      <name val="Calibri"/>
      <family val="2"/>
      <scheme val="minor"/>
    </font>
    <font>
      <b/>
      <i/>
      <sz val="9"/>
      <color theme="2" tint="-0.74999237037263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FF"/>
        <bgColor rgb="FFFFFFFF"/>
      </patternFill>
    </fill>
    <fill>
      <patternFill patternType="solid">
        <fgColor theme="0" tint="-0.14999847407452621"/>
        <bgColor indexed="64"/>
      </patternFill>
    </fill>
    <fill>
      <patternFill patternType="solid">
        <fgColor theme="0" tint="-0.249977111117893"/>
        <bgColor indexed="64"/>
      </patternFill>
    </fill>
  </fills>
  <borders count="16">
    <border>
      <left/>
      <right/>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3">
    <xf numFmtId="0" fontId="0" fillId="0" borderId="0"/>
    <xf numFmtId="164" fontId="3" fillId="0" borderId="0" applyFont="0" applyFill="0" applyBorder="0" applyAlignment="0" applyProtection="0"/>
    <xf numFmtId="44" fontId="36" fillId="0" borderId="0" applyFont="0" applyFill="0" applyBorder="0" applyAlignment="0" applyProtection="0"/>
  </cellStyleXfs>
  <cellXfs count="299">
    <xf numFmtId="0" fontId="0" fillId="0" borderId="0" xfId="0"/>
    <xf numFmtId="0" fontId="11" fillId="2" borderId="0" xfId="0" applyFont="1" applyFill="1"/>
    <xf numFmtId="0" fontId="3" fillId="3" borderId="0" xfId="0" applyFont="1" applyFill="1"/>
    <xf numFmtId="0" fontId="0" fillId="3" borderId="0" xfId="0" applyFill="1"/>
    <xf numFmtId="0" fontId="5" fillId="0" borderId="0" xfId="0" applyFont="1"/>
    <xf numFmtId="0" fontId="7"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7" fillId="0" borderId="9" xfId="0" applyFont="1" applyBorder="1" applyAlignment="1">
      <alignment vertical="center"/>
    </xf>
    <xf numFmtId="0" fontId="7" fillId="0" borderId="10" xfId="0" applyFont="1" applyBorder="1" applyAlignment="1">
      <alignment vertical="center"/>
    </xf>
    <xf numFmtId="0" fontId="8" fillId="0" borderId="11" xfId="0" applyFont="1" applyBorder="1" applyAlignment="1">
      <alignment vertical="center"/>
    </xf>
    <xf numFmtId="0" fontId="7" fillId="0" borderId="11" xfId="0" applyFont="1" applyBorder="1" applyAlignment="1">
      <alignment vertical="center"/>
    </xf>
    <xf numFmtId="0" fontId="8" fillId="0" borderId="11" xfId="0" applyFont="1" applyBorder="1" applyAlignment="1">
      <alignment horizontal="center" vertical="center"/>
    </xf>
    <xf numFmtId="0" fontId="7" fillId="0" borderId="12" xfId="0" applyFont="1" applyBorder="1" applyAlignment="1">
      <alignment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0" xfId="0" applyFont="1"/>
    <xf numFmtId="0" fontId="7" fillId="0" borderId="9" xfId="0" applyFont="1" applyBorder="1" applyAlignment="1">
      <alignment horizontal="center" vertical="center"/>
    </xf>
    <xf numFmtId="0" fontId="15" fillId="5" borderId="14" xfId="0" applyFont="1" applyFill="1" applyBorder="1" applyAlignment="1">
      <alignment vertical="center"/>
    </xf>
    <xf numFmtId="0" fontId="15" fillId="0" borderId="14" xfId="0" applyFont="1" applyBorder="1" applyAlignment="1">
      <alignment vertical="center"/>
    </xf>
    <xf numFmtId="0" fontId="16" fillId="0" borderId="14" xfId="0" applyFont="1" applyBorder="1" applyAlignment="1">
      <alignment vertical="center"/>
    </xf>
    <xf numFmtId="0" fontId="15" fillId="0" borderId="14" xfId="0" applyFont="1" applyBorder="1"/>
    <xf numFmtId="3" fontId="16" fillId="0" borderId="14" xfId="0" applyNumberFormat="1" applyFont="1" applyBorder="1" applyAlignment="1">
      <alignment horizontal="center" vertical="center"/>
    </xf>
    <xf numFmtId="0" fontId="0" fillId="0" borderId="14" xfId="0" applyBorder="1" applyAlignment="1">
      <alignment horizontal="center" vertical="center" wrapText="1"/>
    </xf>
    <xf numFmtId="3" fontId="0" fillId="0" borderId="14" xfId="0" applyNumberFormat="1" applyBorder="1" applyAlignment="1">
      <alignment horizontal="center" vertical="center" wrapText="1"/>
    </xf>
    <xf numFmtId="3" fontId="15" fillId="0" borderId="14" xfId="0" applyNumberFormat="1" applyFont="1" applyBorder="1" applyAlignment="1">
      <alignment horizontal="center"/>
    </xf>
    <xf numFmtId="3" fontId="15" fillId="5" borderId="14" xfId="0" applyNumberFormat="1" applyFont="1" applyFill="1" applyBorder="1" applyAlignment="1">
      <alignment horizontal="center" vertical="center"/>
    </xf>
    <xf numFmtId="3" fontId="15" fillId="0" borderId="14" xfId="0" applyNumberFormat="1" applyFont="1" applyBorder="1" applyAlignment="1">
      <alignment horizontal="center" vertical="center"/>
    </xf>
    <xf numFmtId="0" fontId="8" fillId="0" borderId="0" xfId="0" applyFont="1"/>
    <xf numFmtId="0" fontId="8" fillId="0" borderId="9" xfId="0" applyFont="1" applyBorder="1"/>
    <xf numFmtId="0" fontId="7" fillId="0" borderId="0" xfId="0" applyFont="1"/>
    <xf numFmtId="0" fontId="19" fillId="0" borderId="1" xfId="0" applyFont="1" applyBorder="1" applyAlignment="1">
      <alignment horizontal="left" vertical="center"/>
    </xf>
    <xf numFmtId="0" fontId="18" fillId="0" borderId="0" xfId="0" applyFont="1" applyAlignment="1">
      <alignment horizontal="left" vertical="center"/>
    </xf>
    <xf numFmtId="0" fontId="19" fillId="0" borderId="1" xfId="0" applyFont="1" applyBorder="1" applyAlignment="1">
      <alignment vertical="center"/>
    </xf>
    <xf numFmtId="0" fontId="19" fillId="0" borderId="0" xfId="0" applyFont="1" applyAlignment="1">
      <alignment vertical="center"/>
    </xf>
    <xf numFmtId="0" fontId="13" fillId="0" borderId="0" xfId="0" applyFont="1" applyAlignment="1">
      <alignment vertical="center"/>
    </xf>
    <xf numFmtId="0" fontId="1"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horizontal="center" vertical="center"/>
    </xf>
    <xf numFmtId="0" fontId="7" fillId="0" borderId="0" xfId="0" applyFont="1" applyAlignment="1" applyProtection="1">
      <alignment horizontal="left" vertical="top" wrapText="1"/>
      <protection locked="0"/>
    </xf>
    <xf numFmtId="0" fontId="13" fillId="0" borderId="1" xfId="0" applyFont="1" applyBorder="1" applyAlignment="1">
      <alignment vertical="center"/>
    </xf>
    <xf numFmtId="0" fontId="5" fillId="0" borderId="9" xfId="0" applyFont="1" applyBorder="1"/>
    <xf numFmtId="0" fontId="7" fillId="0" borderId="0" xfId="0" applyFont="1" applyAlignment="1">
      <alignment horizontal="left" vertical="center"/>
    </xf>
    <xf numFmtId="0" fontId="27" fillId="0" borderId="0" xfId="0" applyFont="1"/>
    <xf numFmtId="0" fontId="26" fillId="0" borderId="0" xfId="0" applyFont="1" applyAlignment="1">
      <alignment vertical="center"/>
    </xf>
    <xf numFmtId="0" fontId="28" fillId="0" borderId="0" xfId="0" applyFont="1"/>
    <xf numFmtId="0" fontId="26" fillId="0" borderId="0" xfId="0" applyFont="1"/>
    <xf numFmtId="0" fontId="29" fillId="0" borderId="0" xfId="0" applyFont="1" applyAlignment="1">
      <alignment horizontal="center" vertical="center"/>
    </xf>
    <xf numFmtId="0" fontId="30" fillId="0" borderId="0" xfId="0" applyFont="1" applyAlignment="1">
      <alignment vertical="center"/>
    </xf>
    <xf numFmtId="0" fontId="8" fillId="0" borderId="7" xfId="0" applyFont="1" applyBorder="1" applyAlignment="1">
      <alignment horizontal="right" vertical="center"/>
    </xf>
    <xf numFmtId="0" fontId="8" fillId="0" borderId="5" xfId="0" applyFont="1" applyBorder="1" applyAlignment="1">
      <alignment horizontal="right" vertical="center"/>
    </xf>
    <xf numFmtId="0" fontId="8" fillId="0" borderId="8" xfId="0" applyFont="1" applyBorder="1" applyAlignment="1">
      <alignment horizontal="right" vertical="center"/>
    </xf>
    <xf numFmtId="165" fontId="8" fillId="0" borderId="7" xfId="0" applyNumberFormat="1" applyFont="1" applyBorder="1" applyAlignment="1">
      <alignment horizontal="center" vertical="center"/>
    </xf>
    <xf numFmtId="165" fontId="8" fillId="0" borderId="5"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18" fillId="0" borderId="0" xfId="0" applyFont="1" applyAlignment="1" applyProtection="1">
      <alignment vertical="center"/>
      <protection locked="0"/>
    </xf>
    <xf numFmtId="0" fontId="8" fillId="0" borderId="7" xfId="0" applyFont="1" applyBorder="1" applyAlignment="1">
      <alignment vertical="center"/>
    </xf>
    <xf numFmtId="0" fontId="8" fillId="0" borderId="5" xfId="0" applyFont="1" applyBorder="1" applyAlignment="1">
      <alignment vertical="center"/>
    </xf>
    <xf numFmtId="0" fontId="26" fillId="0" borderId="0" xfId="0" applyFont="1" applyAlignment="1">
      <alignment horizontal="center" vertical="center"/>
    </xf>
    <xf numFmtId="0" fontId="34" fillId="0" borderId="0" xfId="0" applyFont="1" applyAlignment="1">
      <alignment horizontal="left" vertical="top" wrapText="1"/>
    </xf>
    <xf numFmtId="0" fontId="33" fillId="0" borderId="0" xfId="0" applyFont="1" applyAlignment="1">
      <alignment horizontal="left" vertical="top" wrapText="1"/>
    </xf>
    <xf numFmtId="14" fontId="27" fillId="0" borderId="0" xfId="0" applyNumberFormat="1" applyFont="1"/>
    <xf numFmtId="14" fontId="26" fillId="0" borderId="0" xfId="0" applyNumberFormat="1" applyFont="1" applyAlignment="1">
      <alignment vertical="center"/>
    </xf>
    <xf numFmtId="14" fontId="7" fillId="0" borderId="0" xfId="0" applyNumberFormat="1" applyFont="1" applyAlignment="1">
      <alignment vertical="center"/>
    </xf>
    <xf numFmtId="0" fontId="27" fillId="0" borderId="0" xfId="0" applyFont="1" applyAlignment="1">
      <alignment horizontal="left"/>
    </xf>
    <xf numFmtId="0" fontId="18" fillId="0" borderId="6" xfId="0" applyFont="1" applyBorder="1" applyAlignment="1" applyProtection="1">
      <alignment vertical="center"/>
      <protection locked="0"/>
    </xf>
    <xf numFmtId="0" fontId="12" fillId="0" borderId="0" xfId="0" applyFont="1" applyProtection="1">
      <protection locked="0"/>
    </xf>
    <xf numFmtId="0" fontId="7" fillId="0" borderId="0" xfId="0" applyFont="1" applyAlignment="1" applyProtection="1">
      <alignment vertical="center"/>
      <protection locked="0"/>
    </xf>
    <xf numFmtId="0" fontId="8" fillId="0" borderId="2" xfId="0" applyFont="1" applyBorder="1" applyAlignment="1">
      <alignment horizontal="center" vertical="center"/>
    </xf>
    <xf numFmtId="0" fontId="20" fillId="0" borderId="0" xfId="0" applyFont="1" applyAlignment="1" applyProtection="1">
      <alignment vertical="center"/>
      <protection locked="0"/>
    </xf>
    <xf numFmtId="0" fontId="23" fillId="0" borderId="0" xfId="0" applyFont="1" applyAlignment="1">
      <alignment vertical="center"/>
    </xf>
    <xf numFmtId="0" fontId="18" fillId="0" borderId="1" xfId="0" applyFont="1" applyBorder="1" applyAlignment="1">
      <alignment horizontal="left" vertical="center"/>
    </xf>
    <xf numFmtId="0" fontId="20" fillId="0" borderId="0" xfId="0" applyFont="1" applyAlignment="1" applyProtection="1">
      <alignment horizontal="center" vertical="center"/>
      <protection locked="0"/>
    </xf>
    <xf numFmtId="18" fontId="26" fillId="0" borderId="0" xfId="0" applyNumberFormat="1" applyFont="1" applyAlignment="1">
      <alignment vertical="center"/>
    </xf>
    <xf numFmtId="18" fontId="30" fillId="0" borderId="0" xfId="0" applyNumberFormat="1" applyFont="1" applyAlignment="1">
      <alignment vertical="center"/>
    </xf>
    <xf numFmtId="18" fontId="23" fillId="0" borderId="0" xfId="0" applyNumberFormat="1" applyFont="1" applyAlignment="1">
      <alignment vertical="center"/>
    </xf>
    <xf numFmtId="18" fontId="28" fillId="0" borderId="0" xfId="0" applyNumberFormat="1" applyFont="1" applyAlignment="1">
      <alignment horizontal="center"/>
    </xf>
    <xf numFmtId="16" fontId="22" fillId="0" borderId="6" xfId="0" applyNumberFormat="1" applyFont="1" applyBorder="1" applyProtection="1">
      <protection locked="0"/>
    </xf>
    <xf numFmtId="0" fontId="8" fillId="4" borderId="2" xfId="0" applyFont="1" applyFill="1" applyBorder="1" applyAlignment="1" applyProtection="1">
      <alignment horizontal="center"/>
      <protection locked="0"/>
    </xf>
    <xf numFmtId="0" fontId="8" fillId="0" borderId="1" xfId="0" applyFont="1" applyBorder="1"/>
    <xf numFmtId="0" fontId="12" fillId="0" borderId="0" xfId="0" applyFont="1" applyAlignment="1">
      <alignment vertical="center"/>
    </xf>
    <xf numFmtId="0" fontId="8" fillId="0" borderId="1" xfId="0" applyFont="1" applyBorder="1" applyAlignment="1">
      <alignment vertical="center"/>
    </xf>
    <xf numFmtId="0" fontId="8" fillId="0" borderId="9" xfId="0" applyFont="1" applyBorder="1" applyAlignment="1">
      <alignment vertical="center"/>
    </xf>
    <xf numFmtId="0" fontId="8" fillId="4" borderId="2" xfId="0" applyFont="1" applyFill="1" applyBorder="1" applyAlignment="1" applyProtection="1">
      <alignment horizontal="center"/>
      <protection locked="0"/>
    </xf>
    <xf numFmtId="0" fontId="8" fillId="4" borderId="4" xfId="0" applyFont="1" applyFill="1" applyBorder="1" applyAlignment="1" applyProtection="1">
      <alignment horizontal="center"/>
      <protection locked="0"/>
    </xf>
    <xf numFmtId="0" fontId="44" fillId="0" borderId="6" xfId="0" applyFont="1" applyBorder="1" applyAlignment="1">
      <alignment horizontal="left" vertical="center" wrapText="1"/>
    </xf>
    <xf numFmtId="0" fontId="47" fillId="0" borderId="6" xfId="0" applyFont="1" applyBorder="1" applyAlignment="1">
      <alignment horizontal="left" vertical="center" wrapText="1"/>
    </xf>
    <xf numFmtId="0" fontId="19" fillId="0" borderId="2" xfId="0" applyFont="1" applyBorder="1" applyAlignment="1" applyProtection="1">
      <alignment horizontal="left" vertical="center"/>
      <protection locked="0"/>
    </xf>
    <xf numFmtId="0" fontId="19" fillId="0" borderId="3" xfId="0" applyFont="1" applyBorder="1" applyAlignment="1" applyProtection="1">
      <alignment horizontal="left" vertical="center"/>
      <protection locked="0"/>
    </xf>
    <xf numFmtId="0" fontId="19" fillId="0" borderId="4"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3" xfId="0" applyFont="1" applyBorder="1" applyAlignment="1" applyProtection="1">
      <alignment horizontal="left" vertical="center"/>
      <protection locked="0"/>
    </xf>
    <xf numFmtId="0" fontId="18" fillId="0" borderId="4" xfId="0" applyFont="1" applyBorder="1" applyAlignment="1" applyProtection="1">
      <alignment horizontal="left" vertical="center"/>
      <protection locked="0"/>
    </xf>
    <xf numFmtId="0" fontId="18" fillId="0" borderId="6" xfId="0" applyFont="1" applyBorder="1" applyAlignment="1" applyProtection="1">
      <alignment horizontal="left" vertical="center"/>
      <protection locked="0"/>
    </xf>
    <xf numFmtId="0" fontId="7" fillId="0" borderId="0" xfId="0" applyFont="1" applyAlignment="1" applyProtection="1">
      <alignment horizontal="left" vertical="top" wrapText="1"/>
      <protection locked="0"/>
    </xf>
    <xf numFmtId="0" fontId="21" fillId="0" borderId="1" xfId="0" applyFont="1" applyBorder="1" applyAlignment="1">
      <alignment horizontal="left" vertical="center" wrapText="1"/>
    </xf>
    <xf numFmtId="0" fontId="21" fillId="0" borderId="0" xfId="0" applyFont="1" applyAlignment="1">
      <alignment horizontal="left" vertical="center" wrapText="1"/>
    </xf>
    <xf numFmtId="0" fontId="21" fillId="0" borderId="9" xfId="0" applyFont="1" applyBorder="1" applyAlignment="1">
      <alignment horizontal="left" vertical="center" wrapText="1"/>
    </xf>
    <xf numFmtId="18" fontId="20" fillId="4" borderId="6" xfId="0" applyNumberFormat="1" applyFont="1" applyFill="1" applyBorder="1" applyAlignment="1" applyProtection="1">
      <alignment horizontal="center" vertical="center"/>
      <protection locked="0"/>
    </xf>
    <xf numFmtId="0" fontId="20" fillId="4" borderId="6" xfId="0" applyFont="1" applyFill="1" applyBorder="1" applyAlignment="1" applyProtection="1">
      <alignment horizontal="center" vertical="center"/>
      <protection locked="0"/>
    </xf>
    <xf numFmtId="1" fontId="7" fillId="0" borderId="2" xfId="0" applyNumberFormat="1" applyFont="1" applyBorder="1" applyAlignment="1">
      <alignment horizontal="center" vertical="center"/>
    </xf>
    <xf numFmtId="1" fontId="7" fillId="0" borderId="3" xfId="0" applyNumberFormat="1" applyFont="1" applyBorder="1" applyAlignment="1">
      <alignment horizontal="center" vertical="center"/>
    </xf>
    <xf numFmtId="1" fontId="7" fillId="0" borderId="4" xfId="0" applyNumberFormat="1" applyFont="1" applyBorder="1" applyAlignment="1">
      <alignment horizontal="center" vertical="center"/>
    </xf>
    <xf numFmtId="0" fontId="7" fillId="4" borderId="2"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8" fillId="0" borderId="6" xfId="0" applyFont="1" applyBorder="1" applyAlignment="1">
      <alignment horizontal="left" vertical="center"/>
    </xf>
    <xf numFmtId="0" fontId="8" fillId="0" borderId="6" xfId="0" applyFont="1" applyBorder="1" applyAlignment="1">
      <alignment horizontal="right" vertical="center"/>
    </xf>
    <xf numFmtId="0" fontId="2" fillId="4" borderId="6"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8" fillId="4" borderId="6" xfId="0" applyFont="1" applyFill="1" applyBorder="1" applyAlignment="1">
      <alignment horizontal="left" vertical="center" wrapText="1"/>
    </xf>
    <xf numFmtId="0" fontId="8" fillId="4" borderId="6" xfId="0" applyFont="1" applyFill="1" applyBorder="1" applyAlignment="1">
      <alignment horizontal="left" vertical="center"/>
    </xf>
    <xf numFmtId="0" fontId="23" fillId="0" borderId="0" xfId="0" applyFont="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7" fillId="4" borderId="6" xfId="0" applyFont="1" applyFill="1" applyBorder="1" applyAlignment="1" applyProtection="1">
      <alignment horizontal="left" vertical="center" wrapText="1"/>
      <protection locked="0"/>
    </xf>
    <xf numFmtId="16" fontId="22" fillId="0" borderId="2" xfId="0" applyNumberFormat="1" applyFont="1" applyBorder="1" applyAlignment="1" applyProtection="1">
      <alignment horizontal="center"/>
      <protection locked="0"/>
    </xf>
    <xf numFmtId="16" fontId="22" fillId="0" borderId="4" xfId="0" applyNumberFormat="1" applyFont="1" applyBorder="1" applyAlignment="1" applyProtection="1">
      <alignment horizontal="center"/>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13" xfId="0" applyFont="1" applyBorder="1" applyAlignment="1">
      <alignment horizontal="center" vertical="center"/>
    </xf>
    <xf numFmtId="0" fontId="18" fillId="0" borderId="2" xfId="0" applyFont="1" applyBorder="1" applyAlignment="1">
      <alignment horizontal="right" vertical="center"/>
    </xf>
    <xf numFmtId="0" fontId="18" fillId="0" borderId="3" xfId="0" applyFont="1" applyBorder="1" applyAlignment="1">
      <alignment horizontal="right" vertical="center"/>
    </xf>
    <xf numFmtId="0" fontId="18" fillId="0" borderId="4" xfId="0" applyFont="1" applyBorder="1" applyAlignment="1">
      <alignment horizontal="right" vertical="center"/>
    </xf>
    <xf numFmtId="0" fontId="9" fillId="0" borderId="0" xfId="0" applyFont="1" applyAlignment="1">
      <alignment horizontal="center" vertical="center"/>
    </xf>
    <xf numFmtId="0" fontId="25" fillId="0" borderId="6" xfId="0" applyFont="1" applyBorder="1" applyAlignment="1">
      <alignment horizontal="center" vertical="center"/>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8" fillId="4" borderId="15" xfId="0" applyFont="1" applyFill="1" applyBorder="1" applyAlignment="1">
      <alignment horizontal="left" vertical="center"/>
    </xf>
    <xf numFmtId="164" fontId="8" fillId="0" borderId="2" xfId="1" applyFont="1" applyFill="1" applyBorder="1" applyAlignment="1" applyProtection="1">
      <alignment vertical="center"/>
    </xf>
    <xf numFmtId="164" fontId="8" fillId="0" borderId="3" xfId="1" applyFont="1" applyFill="1" applyBorder="1" applyAlignment="1" applyProtection="1">
      <alignment vertical="center"/>
    </xf>
    <xf numFmtId="164" fontId="8" fillId="0" borderId="4" xfId="1" applyFont="1" applyFill="1" applyBorder="1" applyAlignment="1" applyProtection="1">
      <alignment vertical="center"/>
    </xf>
    <xf numFmtId="0" fontId="8" fillId="7" borderId="6" xfId="0" applyFont="1" applyFill="1" applyBorder="1" applyAlignment="1">
      <alignment horizontal="center" vertical="center"/>
    </xf>
    <xf numFmtId="165" fontId="8" fillId="7" borderId="6"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8" fillId="0" borderId="3" xfId="0" applyNumberFormat="1" applyFont="1" applyBorder="1" applyAlignment="1">
      <alignment horizontal="center" vertical="center"/>
    </xf>
    <xf numFmtId="165" fontId="8" fillId="0" borderId="4" xfId="0" applyNumberFormat="1" applyFont="1" applyBorder="1" applyAlignment="1">
      <alignment horizontal="center" vertical="center"/>
    </xf>
    <xf numFmtId="0" fontId="8" fillId="0" borderId="6" xfId="0" applyFont="1" applyBorder="1" applyAlignment="1">
      <alignment horizontal="center" vertical="center"/>
    </xf>
    <xf numFmtId="164" fontId="8" fillId="4" borderId="7" xfId="1" applyFont="1" applyFill="1" applyBorder="1" applyAlignment="1" applyProtection="1">
      <alignment vertical="center"/>
      <protection locked="0"/>
    </xf>
    <xf numFmtId="164" fontId="8" fillId="4" borderId="5" xfId="1" applyFont="1" applyFill="1" applyBorder="1" applyAlignment="1" applyProtection="1">
      <alignment vertical="center"/>
      <protection locked="0"/>
    </xf>
    <xf numFmtId="164" fontId="8" fillId="4" borderId="8" xfId="1" applyFont="1" applyFill="1" applyBorder="1" applyAlignment="1" applyProtection="1">
      <alignment vertical="center"/>
      <protection locked="0"/>
    </xf>
    <xf numFmtId="0" fontId="7" fillId="4" borderId="6" xfId="0" applyFont="1" applyFill="1" applyBorder="1" applyAlignment="1" applyProtection="1">
      <alignment horizontal="center" vertical="center"/>
      <protection locked="0"/>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5" fillId="0" borderId="6" xfId="0" applyFont="1" applyBorder="1" applyAlignment="1">
      <alignment horizont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4" fillId="4" borderId="2"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4" fillId="4" borderId="6" xfId="0" applyFont="1" applyFill="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18" fillId="0" borderId="1" xfId="0" applyFont="1" applyBorder="1" applyAlignment="1">
      <alignment horizontal="left" vertical="center"/>
    </xf>
    <xf numFmtId="0" fontId="18" fillId="0" borderId="0" xfId="0" applyFont="1" applyAlignment="1">
      <alignment horizontal="left" vertical="center"/>
    </xf>
    <xf numFmtId="0" fontId="18" fillId="0" borderId="9" xfId="0" applyFont="1" applyBorder="1" applyAlignment="1">
      <alignment horizontal="left" vertical="center"/>
    </xf>
    <xf numFmtId="0" fontId="22" fillId="0" borderId="5"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1" fontId="8" fillId="4" borderId="2" xfId="0" applyNumberFormat="1"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0" borderId="3" xfId="0" applyFont="1" applyBorder="1" applyAlignment="1">
      <alignment horizontal="center" vertical="center"/>
    </xf>
    <xf numFmtId="0" fontId="7" fillId="0" borderId="6" xfId="0" applyFont="1" applyBorder="1" applyAlignment="1">
      <alignment horizontal="left" vertical="center"/>
    </xf>
    <xf numFmtId="0" fontId="18" fillId="0" borderId="6" xfId="0" applyFont="1" applyBorder="1" applyAlignment="1">
      <alignment horizontal="left" vertical="center"/>
    </xf>
    <xf numFmtId="165" fontId="8" fillId="4" borderId="2" xfId="0" applyNumberFormat="1" applyFont="1" applyFill="1" applyBorder="1" applyAlignment="1">
      <alignment horizontal="center" vertical="center"/>
    </xf>
    <xf numFmtId="165" fontId="8" fillId="4" borderId="3" xfId="0" applyNumberFormat="1" applyFont="1" applyFill="1" applyBorder="1" applyAlignment="1">
      <alignment horizontal="center" vertical="center"/>
    </xf>
    <xf numFmtId="165" fontId="8" fillId="4" borderId="4" xfId="0" applyNumberFormat="1" applyFont="1" applyFill="1" applyBorder="1" applyAlignment="1">
      <alignment horizontal="center" vertical="center"/>
    </xf>
    <xf numFmtId="164" fontId="7" fillId="4" borderId="2" xfId="1" applyFont="1" applyFill="1" applyBorder="1" applyAlignment="1" applyProtection="1">
      <alignment horizontal="center" vertical="center"/>
      <protection locked="0"/>
    </xf>
    <xf numFmtId="164" fontId="7" fillId="4" borderId="3" xfId="1" applyFont="1" applyFill="1" applyBorder="1" applyAlignment="1" applyProtection="1">
      <alignment horizontal="center" vertical="center"/>
      <protection locked="0"/>
    </xf>
    <xf numFmtId="164" fontId="7" fillId="4" borderId="4" xfId="1" applyFont="1" applyFill="1" applyBorder="1" applyAlignment="1" applyProtection="1">
      <alignment horizontal="center" vertical="center"/>
      <protection locked="0"/>
    </xf>
    <xf numFmtId="0" fontId="19" fillId="4" borderId="2" xfId="0" applyFont="1" applyFill="1" applyBorder="1" applyAlignment="1" applyProtection="1">
      <alignment horizontal="left" vertical="center"/>
      <protection locked="0"/>
    </xf>
    <xf numFmtId="0" fontId="19" fillId="4" borderId="3" xfId="0" applyFont="1" applyFill="1" applyBorder="1" applyAlignment="1" applyProtection="1">
      <alignment horizontal="left" vertical="center"/>
      <protection locked="0"/>
    </xf>
    <xf numFmtId="0" fontId="19" fillId="4" borderId="4" xfId="0" applyFont="1" applyFill="1" applyBorder="1" applyAlignment="1" applyProtection="1">
      <alignment horizontal="left" vertical="center"/>
      <protection locked="0"/>
    </xf>
    <xf numFmtId="165" fontId="19" fillId="4" borderId="2" xfId="0" applyNumberFormat="1" applyFont="1" applyFill="1" applyBorder="1" applyAlignment="1" applyProtection="1">
      <alignment horizontal="center" vertical="center"/>
      <protection locked="0"/>
    </xf>
    <xf numFmtId="165" fontId="19" fillId="4" borderId="3" xfId="0" applyNumberFormat="1" applyFont="1" applyFill="1" applyBorder="1" applyAlignment="1" applyProtection="1">
      <alignment horizontal="center" vertical="center"/>
      <protection locked="0"/>
    </xf>
    <xf numFmtId="165" fontId="19" fillId="4" borderId="4" xfId="0" applyNumberFormat="1" applyFont="1" applyFill="1" applyBorder="1" applyAlignment="1" applyProtection="1">
      <alignment horizontal="center" vertical="center"/>
      <protection locked="0"/>
    </xf>
    <xf numFmtId="14" fontId="35" fillId="4" borderId="2" xfId="0" applyNumberFormat="1" applyFont="1" applyFill="1" applyBorder="1" applyAlignment="1" applyProtection="1">
      <alignment horizontal="left" vertical="center"/>
      <protection locked="0"/>
    </xf>
    <xf numFmtId="0" fontId="35" fillId="4" borderId="3" xfId="0" applyFont="1" applyFill="1" applyBorder="1" applyAlignment="1" applyProtection="1">
      <alignment horizontal="left" vertical="center"/>
      <protection locked="0"/>
    </xf>
    <xf numFmtId="0" fontId="35" fillId="4" borderId="4" xfId="0" applyFont="1" applyFill="1" applyBorder="1" applyAlignment="1" applyProtection="1">
      <alignment horizontal="left" vertical="center"/>
      <protection locked="0"/>
    </xf>
    <xf numFmtId="0" fontId="35" fillId="4" borderId="2" xfId="0" applyFont="1" applyFill="1" applyBorder="1" applyAlignment="1" applyProtection="1">
      <alignment horizontal="left" vertical="center"/>
      <protection locked="0"/>
    </xf>
    <xf numFmtId="0" fontId="8" fillId="4" borderId="7" xfId="0" applyFont="1" applyFill="1" applyBorder="1" applyAlignment="1">
      <alignment horizontal="left" vertical="center"/>
    </xf>
    <xf numFmtId="0" fontId="8" fillId="4" borderId="5" xfId="0" applyFont="1" applyFill="1" applyBorder="1" applyAlignment="1">
      <alignment horizontal="left" vertical="center"/>
    </xf>
    <xf numFmtId="0" fontId="8" fillId="4" borderId="8" xfId="0" applyFont="1" applyFill="1" applyBorder="1" applyAlignment="1">
      <alignment horizontal="left" vertical="center"/>
    </xf>
    <xf numFmtId="0" fontId="8" fillId="4" borderId="10" xfId="0" applyFont="1" applyFill="1" applyBorder="1" applyAlignment="1">
      <alignment horizontal="left" vertical="center"/>
    </xf>
    <xf numFmtId="0" fontId="8" fillId="4" borderId="11" xfId="0" applyFont="1" applyFill="1" applyBorder="1" applyAlignment="1">
      <alignment horizontal="left" vertical="center"/>
    </xf>
    <xf numFmtId="0" fontId="8" fillId="4" borderId="12" xfId="0" applyFont="1" applyFill="1" applyBorder="1" applyAlignment="1">
      <alignment horizontal="left" vertical="center"/>
    </xf>
    <xf numFmtId="0" fontId="18" fillId="4" borderId="7"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11" xfId="0" applyFont="1" applyFill="1" applyBorder="1" applyAlignment="1">
      <alignment horizontal="center" vertical="center"/>
    </xf>
    <xf numFmtId="0" fontId="18" fillId="4" borderId="12" xfId="0" applyFont="1" applyFill="1" applyBorder="1" applyAlignment="1">
      <alignment horizontal="center" vertical="center"/>
    </xf>
    <xf numFmtId="164" fontId="8" fillId="4" borderId="2" xfId="1" applyFont="1" applyFill="1" applyBorder="1" applyAlignment="1" applyProtection="1">
      <alignment vertical="center"/>
    </xf>
    <xf numFmtId="164" fontId="8" fillId="4" borderId="3" xfId="1" applyFont="1" applyFill="1" applyBorder="1" applyAlignment="1" applyProtection="1">
      <alignment vertical="center"/>
    </xf>
    <xf numFmtId="164" fontId="8" fillId="4" borderId="4" xfId="1" applyFont="1" applyFill="1" applyBorder="1" applyAlignment="1" applyProtection="1">
      <alignmen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165" fontId="7" fillId="4" borderId="6" xfId="0" applyNumberFormat="1" applyFont="1" applyFill="1" applyBorder="1" applyAlignment="1" applyProtection="1">
      <alignment horizontal="center" vertical="center"/>
      <protection locked="0"/>
    </xf>
    <xf numFmtId="165" fontId="19" fillId="4" borderId="6" xfId="0" applyNumberFormat="1" applyFont="1" applyFill="1" applyBorder="1" applyAlignment="1" applyProtection="1">
      <alignment horizontal="center" vertical="center"/>
      <protection locked="0"/>
    </xf>
    <xf numFmtId="165" fontId="8" fillId="6" borderId="6" xfId="0" applyNumberFormat="1" applyFont="1" applyFill="1" applyBorder="1" applyAlignment="1">
      <alignment horizontal="center" vertical="center"/>
    </xf>
    <xf numFmtId="0" fontId="39" fillId="7" borderId="6" xfId="0" applyFont="1" applyFill="1" applyBorder="1" applyAlignment="1">
      <alignment horizontal="right" vertical="center" wrapText="1"/>
    </xf>
    <xf numFmtId="0" fontId="39" fillId="7" borderId="6" xfId="0" applyFont="1" applyFill="1" applyBorder="1" applyAlignment="1">
      <alignment horizontal="right" vertical="center"/>
    </xf>
    <xf numFmtId="165" fontId="8" fillId="7" borderId="6" xfId="0" applyNumberFormat="1" applyFont="1" applyFill="1" applyBorder="1" applyAlignment="1">
      <alignment horizontal="right" vertical="center"/>
    </xf>
    <xf numFmtId="0" fontId="8" fillId="7" borderId="6" xfId="0" applyFont="1" applyFill="1" applyBorder="1" applyAlignment="1">
      <alignment horizontal="right" vertical="center"/>
    </xf>
    <xf numFmtId="0" fontId="8" fillId="0" borderId="13" xfId="0" applyFont="1" applyBorder="1" applyAlignment="1">
      <alignment horizont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7" fillId="4" borderId="3" xfId="0" applyFont="1" applyFill="1" applyBorder="1" applyAlignment="1" applyProtection="1">
      <alignment horizontal="left" vertical="center" wrapText="1"/>
      <protection locked="0"/>
    </xf>
    <xf numFmtId="0" fontId="7" fillId="4" borderId="4" xfId="0" applyFont="1" applyFill="1" applyBorder="1" applyAlignment="1" applyProtection="1">
      <alignment horizontal="left" vertical="center" wrapText="1"/>
      <protection locked="0"/>
    </xf>
    <xf numFmtId="0" fontId="30" fillId="4" borderId="2" xfId="0" applyFont="1" applyFill="1" applyBorder="1" applyAlignment="1" applyProtection="1">
      <alignment horizontal="center" vertical="center"/>
      <protection locked="0"/>
    </xf>
    <xf numFmtId="0" fontId="30" fillId="4" borderId="3" xfId="0" applyFont="1" applyFill="1" applyBorder="1" applyAlignment="1" applyProtection="1">
      <alignment horizontal="center" vertical="center"/>
      <protection locked="0"/>
    </xf>
    <xf numFmtId="0" fontId="30" fillId="4" borderId="4" xfId="0" applyFont="1" applyFill="1" applyBorder="1" applyAlignment="1" applyProtection="1">
      <alignment horizontal="center" vertical="center"/>
      <protection locked="0"/>
    </xf>
    <xf numFmtId="0" fontId="23" fillId="0" borderId="5" xfId="0" applyFont="1" applyBorder="1" applyAlignment="1">
      <alignment horizontal="center" vertical="center"/>
    </xf>
    <xf numFmtId="165" fontId="7" fillId="4" borderId="6" xfId="0" applyNumberFormat="1" applyFont="1" applyFill="1" applyBorder="1" applyAlignment="1">
      <alignment horizontal="center" vertical="center"/>
    </xf>
    <xf numFmtId="165" fontId="19" fillId="4" borderId="6" xfId="0" applyNumberFormat="1" applyFont="1" applyFill="1" applyBorder="1" applyAlignment="1">
      <alignment horizontal="center" vertical="center"/>
    </xf>
    <xf numFmtId="0" fontId="37" fillId="6" borderId="6" xfId="0" applyFont="1" applyFill="1" applyBorder="1" applyAlignment="1" applyProtection="1">
      <alignment horizontal="right" vertical="center"/>
      <protection locked="0"/>
    </xf>
    <xf numFmtId="164" fontId="8" fillId="6" borderId="6" xfId="1" applyFont="1" applyFill="1" applyBorder="1" applyAlignment="1" applyProtection="1">
      <alignment horizontal="center" vertical="center"/>
    </xf>
    <xf numFmtId="0" fontId="8" fillId="6" borderId="2" xfId="0" applyFont="1" applyFill="1" applyBorder="1" applyAlignment="1">
      <alignment horizontal="left" vertical="center" wrapText="1"/>
    </xf>
    <xf numFmtId="0" fontId="8" fillId="6" borderId="3" xfId="0" applyFont="1" applyFill="1" applyBorder="1" applyAlignment="1">
      <alignment horizontal="left" vertical="center"/>
    </xf>
    <xf numFmtId="0" fontId="8" fillId="6" borderId="4" xfId="0" applyFont="1" applyFill="1" applyBorder="1" applyAlignment="1">
      <alignment horizontal="left" vertical="center"/>
    </xf>
    <xf numFmtId="0" fontId="8" fillId="6" borderId="2" xfId="0" applyFont="1" applyFill="1" applyBorder="1" applyAlignment="1">
      <alignment horizontal="left" vertical="center"/>
    </xf>
    <xf numFmtId="0" fontId="18" fillId="7" borderId="6" xfId="0" applyFont="1" applyFill="1" applyBorder="1" applyAlignment="1">
      <alignment horizontal="left" vertical="center"/>
    </xf>
    <xf numFmtId="165" fontId="8" fillId="7" borderId="15" xfId="0" applyNumberFormat="1" applyFont="1" applyFill="1" applyBorder="1" applyAlignment="1">
      <alignment horizontal="right" vertical="center"/>
    </xf>
    <xf numFmtId="0" fontId="8" fillId="7" borderId="15" xfId="0" applyFont="1" applyFill="1" applyBorder="1" applyAlignment="1">
      <alignment horizontal="righ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7" fillId="0" borderId="6" xfId="0" applyFont="1" applyBorder="1" applyAlignment="1" applyProtection="1">
      <alignment horizontal="left" vertical="top" wrapText="1"/>
      <protection locked="0"/>
    </xf>
    <xf numFmtId="0" fontId="43" fillId="0" borderId="6" xfId="0" applyFont="1" applyBorder="1" applyAlignment="1">
      <alignment horizontal="left" vertical="top" wrapText="1"/>
    </xf>
    <xf numFmtId="0" fontId="45" fillId="0" borderId="6" xfId="0" applyFont="1" applyBorder="1" applyAlignment="1">
      <alignment horizontal="left" vertical="top" wrapText="1"/>
    </xf>
    <xf numFmtId="164" fontId="7" fillId="0" borderId="6" xfId="1" applyFont="1" applyFill="1" applyBorder="1" applyAlignment="1" applyProtection="1">
      <alignment horizontal="center" vertical="center"/>
    </xf>
    <xf numFmtId="164" fontId="7" fillId="0" borderId="2" xfId="1" applyFont="1" applyFill="1" applyBorder="1" applyAlignment="1" applyProtection="1">
      <alignment horizontal="center" vertical="center"/>
      <protection locked="0"/>
    </xf>
    <xf numFmtId="164" fontId="7" fillId="0" borderId="3" xfId="1" applyFont="1" applyFill="1" applyBorder="1" applyAlignment="1" applyProtection="1">
      <alignment horizontal="center" vertical="center"/>
      <protection locked="0"/>
    </xf>
    <xf numFmtId="164" fontId="7" fillId="0" borderId="4" xfId="1" applyFont="1" applyFill="1" applyBorder="1" applyAlignment="1" applyProtection="1">
      <alignment horizontal="center" vertical="center"/>
      <protection locked="0"/>
    </xf>
    <xf numFmtId="0" fontId="35" fillId="0" borderId="2" xfId="0" applyFont="1" applyBorder="1" applyAlignment="1" applyProtection="1">
      <alignment horizontal="left" vertical="center"/>
      <protection locked="0"/>
    </xf>
    <xf numFmtId="0" fontId="35" fillId="0" borderId="3" xfId="0" applyFont="1" applyBorder="1" applyAlignment="1" applyProtection="1">
      <alignment horizontal="left" vertical="center"/>
      <protection locked="0"/>
    </xf>
    <xf numFmtId="0" fontId="35" fillId="0" borderId="4" xfId="0" applyFont="1" applyBorder="1" applyAlignment="1" applyProtection="1">
      <alignment horizontal="left" vertical="center"/>
      <protection locked="0"/>
    </xf>
    <xf numFmtId="49" fontId="35" fillId="0" borderId="2" xfId="0" applyNumberFormat="1" applyFont="1" applyBorder="1" applyAlignment="1" applyProtection="1">
      <alignment horizontal="left" vertical="center"/>
      <protection locked="0"/>
    </xf>
    <xf numFmtId="49" fontId="35" fillId="0" borderId="3" xfId="0" applyNumberFormat="1" applyFont="1" applyBorder="1" applyAlignment="1" applyProtection="1">
      <alignment horizontal="left" vertical="center"/>
      <protection locked="0"/>
    </xf>
    <xf numFmtId="49" fontId="35" fillId="0" borderId="4" xfId="0" applyNumberFormat="1" applyFont="1" applyBorder="1" applyAlignment="1" applyProtection="1">
      <alignment horizontal="left" vertical="center"/>
      <protection locked="0"/>
    </xf>
    <xf numFmtId="165" fontId="38" fillId="4" borderId="6" xfId="0" applyNumberFormat="1" applyFont="1" applyFill="1" applyBorder="1" applyAlignment="1">
      <alignment horizontal="center" vertical="center"/>
    </xf>
    <xf numFmtId="164" fontId="8" fillId="6" borderId="6" xfId="1" applyFont="1" applyFill="1" applyBorder="1" applyAlignment="1" applyProtection="1">
      <alignment horizontal="center" vertical="center"/>
      <protection locked="0"/>
    </xf>
    <xf numFmtId="1" fontId="30" fillId="0" borderId="2" xfId="0" applyNumberFormat="1" applyFont="1" applyBorder="1" applyAlignment="1">
      <alignment horizontal="center" vertical="center"/>
    </xf>
    <xf numFmtId="1" fontId="30" fillId="0" borderId="3" xfId="0" applyNumberFormat="1" applyFont="1" applyBorder="1" applyAlignment="1">
      <alignment horizontal="center" vertical="center"/>
    </xf>
    <xf numFmtId="1" fontId="30" fillId="0" borderId="4" xfId="0" applyNumberFormat="1" applyFont="1" applyBorder="1" applyAlignment="1">
      <alignment horizontal="center" vertical="center"/>
    </xf>
    <xf numFmtId="0" fontId="7" fillId="4" borderId="6" xfId="0" applyFont="1" applyFill="1" applyBorder="1" applyAlignment="1" applyProtection="1">
      <alignment horizontal="left" vertical="center"/>
      <protection locked="0"/>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164" fontId="7" fillId="0" borderId="6" xfId="1" applyFont="1" applyFill="1" applyBorder="1" applyAlignment="1" applyProtection="1">
      <alignment horizontal="center" vertical="center"/>
      <protection locked="0"/>
    </xf>
    <xf numFmtId="166" fontId="8" fillId="6" borderId="6" xfId="2" applyNumberFormat="1" applyFont="1" applyFill="1" applyBorder="1" applyAlignment="1" applyProtection="1">
      <alignment horizontal="center" vertical="center"/>
    </xf>
    <xf numFmtId="164" fontId="8" fillId="6" borderId="6" xfId="0" applyNumberFormat="1" applyFont="1" applyFill="1" applyBorder="1" applyAlignment="1" applyProtection="1">
      <alignment horizontal="center" vertical="center"/>
      <protection locked="0"/>
    </xf>
    <xf numFmtId="0" fontId="8" fillId="6" borderId="6" xfId="0" applyFont="1" applyFill="1" applyBorder="1" applyAlignment="1" applyProtection="1">
      <alignment horizontal="center" vertical="center"/>
      <protection locked="0"/>
    </xf>
    <xf numFmtId="0" fontId="37" fillId="6" borderId="2" xfId="0" applyFont="1" applyFill="1" applyBorder="1" applyAlignment="1" applyProtection="1">
      <alignment horizontal="right" vertical="center"/>
      <protection locked="0"/>
    </xf>
    <xf numFmtId="0" fontId="37" fillId="6" borderId="3" xfId="0" applyFont="1" applyFill="1" applyBorder="1" applyAlignment="1" applyProtection="1">
      <alignment horizontal="right" vertical="center"/>
      <protection locked="0"/>
    </xf>
    <xf numFmtId="0" fontId="5" fillId="0" borderId="7" xfId="0" applyFont="1" applyBorder="1" applyAlignment="1">
      <alignment horizontal="center"/>
    </xf>
    <xf numFmtId="0" fontId="5" fillId="0" borderId="5" xfId="0" applyFont="1" applyBorder="1" applyAlignment="1">
      <alignment horizontal="center"/>
    </xf>
    <xf numFmtId="0" fontId="5" fillId="0" borderId="8" xfId="0" applyFont="1" applyBorder="1" applyAlignment="1">
      <alignment horizontal="center"/>
    </xf>
    <xf numFmtId="0" fontId="5" fillId="0" borderId="1" xfId="0" applyFont="1" applyBorder="1" applyAlignment="1">
      <alignment horizontal="center"/>
    </xf>
    <xf numFmtId="0" fontId="5" fillId="0" borderId="0" xfId="0" applyFont="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37" fillId="4" borderId="2" xfId="0" applyFont="1" applyFill="1" applyBorder="1" applyAlignment="1">
      <alignment horizontal="left" vertical="center" wrapText="1"/>
    </xf>
    <xf numFmtId="0" fontId="37" fillId="4" borderId="3" xfId="0" applyFont="1" applyFill="1" applyBorder="1" applyAlignment="1">
      <alignment horizontal="left" vertical="center" wrapText="1"/>
    </xf>
    <xf numFmtId="0" fontId="8" fillId="4" borderId="6" xfId="0" applyFont="1" applyFill="1" applyBorder="1" applyAlignment="1">
      <alignment horizontal="center" vertical="center" wrapText="1"/>
    </xf>
    <xf numFmtId="0" fontId="26" fillId="0" borderId="0" xfId="0" applyFont="1" applyAlignment="1" applyProtection="1">
      <alignment horizontal="left" vertical="center"/>
      <protection locked="0"/>
    </xf>
    <xf numFmtId="0" fontId="8" fillId="0" borderId="0" xfId="0" applyFont="1" applyAlignment="1">
      <alignment horizontal="right" vertical="center"/>
    </xf>
    <xf numFmtId="0" fontId="8" fillId="0" borderId="9" xfId="0" applyFont="1" applyBorder="1" applyAlignment="1">
      <alignment horizontal="right" vertical="center"/>
    </xf>
  </cellXfs>
  <cellStyles count="3">
    <cellStyle name="Moneda" xfId="2" builtinId="4"/>
    <cellStyle name="Moneda [0]" xfId="1" builtinId="7"/>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31</xdr:col>
      <xdr:colOff>183243</xdr:colOff>
      <xdr:row>0</xdr:row>
      <xdr:rowOff>0</xdr:rowOff>
    </xdr:from>
    <xdr:to>
      <xdr:col>33</xdr:col>
      <xdr:colOff>154214</xdr:colOff>
      <xdr:row>3</xdr:row>
      <xdr:rowOff>19184</xdr:rowOff>
    </xdr:to>
    <xdr:pic>
      <xdr:nvPicPr>
        <xdr:cNvPr id="3171" name="Imagen 2">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l="29478" r="21861"/>
        <a:stretch>
          <a:fillRect/>
        </a:stretch>
      </xdr:blipFill>
      <xdr:spPr bwMode="auto">
        <a:xfrm>
          <a:off x="7480622" y="0"/>
          <a:ext cx="360165" cy="403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0</xdr:colOff>
          <xdr:row>7</xdr:row>
          <xdr:rowOff>0</xdr:rowOff>
        </xdr:from>
        <xdr:to>
          <xdr:col>24</xdr:col>
          <xdr:colOff>76200</xdr:colOff>
          <xdr:row>8</xdr:row>
          <xdr:rowOff>38100</xdr:rowOff>
        </xdr:to>
        <xdr:sp macro="" textlink="">
          <xdr:nvSpPr>
            <xdr:cNvPr id="1026" name="ComboBox1"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32</xdr:col>
      <xdr:colOff>183243</xdr:colOff>
      <xdr:row>0</xdr:row>
      <xdr:rowOff>0</xdr:rowOff>
    </xdr:from>
    <xdr:to>
      <xdr:col>34</xdr:col>
      <xdr:colOff>154213</xdr:colOff>
      <xdr:row>3</xdr:row>
      <xdr:rowOff>19184</xdr:rowOff>
    </xdr:to>
    <xdr:pic>
      <xdr:nvPicPr>
        <xdr:cNvPr id="2" name="Imagen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l="29478" r="21861"/>
        <a:stretch>
          <a:fillRect/>
        </a:stretch>
      </xdr:blipFill>
      <xdr:spPr bwMode="auto">
        <a:xfrm>
          <a:off x="6928669" y="0"/>
          <a:ext cx="360165" cy="403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11</xdr:col>
          <xdr:colOff>0</xdr:colOff>
          <xdr:row>7</xdr:row>
          <xdr:rowOff>0</xdr:rowOff>
        </xdr:from>
        <xdr:to>
          <xdr:col>25</xdr:col>
          <xdr:colOff>19050</xdr:colOff>
          <xdr:row>8</xdr:row>
          <xdr:rowOff>69850</xdr:rowOff>
        </xdr:to>
        <xdr:sp macro="" textlink="">
          <xdr:nvSpPr>
            <xdr:cNvPr id="3073" name="ComboBox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image" Target="../media/image3.emf"/><Relationship Id="rId4" Type="http://schemas.openxmlformats.org/officeDocument/2006/relationships/control" Target="../activeX/activeX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3" tint="0.59999389629810485"/>
  </sheetPr>
  <dimension ref="B1:BM62"/>
  <sheetViews>
    <sheetView showGridLines="0" tabSelected="1" zoomScale="124" zoomScaleNormal="124" zoomScalePageLayoutView="140" workbookViewId="0">
      <selection activeCell="O14" sqref="O14:T14"/>
    </sheetView>
  </sheetViews>
  <sheetFormatPr baseColWidth="10" defaultColWidth="11.453125" defaultRowHeight="14.5" x14ac:dyDescent="0.3"/>
  <cols>
    <col min="1" max="1" width="1.453125" style="6" customWidth="1"/>
    <col min="2" max="2" width="3.453125" style="6" customWidth="1"/>
    <col min="3" max="3" width="2.7265625" style="6" customWidth="1"/>
    <col min="4" max="4" width="2.453125" style="6" customWidth="1"/>
    <col min="5" max="5" width="3.453125" style="6" customWidth="1"/>
    <col min="6" max="6" width="5.1796875" style="6" customWidth="1"/>
    <col min="7" max="7" width="6" style="6" bestFit="1" customWidth="1"/>
    <col min="8" max="8" width="2.81640625" style="6" customWidth="1"/>
    <col min="9" max="9" width="3.81640625" style="6" customWidth="1"/>
    <col min="10" max="10" width="2.81640625" style="6" customWidth="1"/>
    <col min="11" max="11" width="5.1796875" style="6" customWidth="1"/>
    <col min="12" max="12" width="3.7265625" style="6" customWidth="1"/>
    <col min="13" max="13" width="4.7265625" style="6" customWidth="1"/>
    <col min="14" max="16" width="2.81640625" style="6" customWidth="1"/>
    <col min="17" max="17" width="3.81640625" style="6" customWidth="1"/>
    <col min="18" max="19" width="2.81640625" style="6" customWidth="1"/>
    <col min="20" max="20" width="1.81640625" style="6" customWidth="1"/>
    <col min="21" max="21" width="3.81640625" style="6" customWidth="1"/>
    <col min="22" max="35" width="2.81640625" style="6" customWidth="1"/>
    <col min="36" max="36" width="16.81640625" style="23" customWidth="1"/>
    <col min="37" max="37" width="2.81640625" style="6" customWidth="1"/>
    <col min="38" max="38" width="9.453125" style="6" customWidth="1"/>
    <col min="39" max="110" width="2.81640625" style="6" customWidth="1"/>
    <col min="111" max="16384" width="11.453125" style="6"/>
  </cols>
  <sheetData>
    <row r="1" spans="2:36" s="4" customFormat="1" ht="10" customHeight="1" x14ac:dyDescent="0.35">
      <c r="B1" s="162" t="s">
        <v>77</v>
      </c>
      <c r="C1" s="163"/>
      <c r="D1" s="163"/>
      <c r="E1" s="163"/>
      <c r="F1" s="163"/>
      <c r="G1" s="163"/>
      <c r="H1" s="163"/>
      <c r="I1" s="163"/>
      <c r="J1" s="163"/>
      <c r="K1" s="163"/>
      <c r="L1" s="163"/>
      <c r="M1" s="163"/>
      <c r="N1" s="163"/>
      <c r="O1" s="163"/>
      <c r="P1" s="163"/>
      <c r="Q1" s="163"/>
      <c r="R1" s="163"/>
      <c r="S1" s="163"/>
      <c r="T1" s="163"/>
      <c r="U1" s="163"/>
      <c r="V1" s="163"/>
      <c r="W1" s="163"/>
      <c r="X1" s="163"/>
      <c r="Y1" s="164"/>
      <c r="Z1" s="158" t="s">
        <v>2</v>
      </c>
      <c r="AA1" s="159"/>
      <c r="AB1" s="159"/>
      <c r="AC1" s="159"/>
      <c r="AD1" s="159"/>
      <c r="AE1" s="160"/>
      <c r="AF1" s="161"/>
      <c r="AG1" s="161"/>
      <c r="AH1" s="161"/>
      <c r="AI1" s="161"/>
      <c r="AJ1" s="23"/>
    </row>
    <row r="2" spans="2:36" s="4" customFormat="1" ht="10" customHeight="1" x14ac:dyDescent="0.35">
      <c r="B2" s="165"/>
      <c r="C2" s="166"/>
      <c r="D2" s="166"/>
      <c r="E2" s="166"/>
      <c r="F2" s="166"/>
      <c r="G2" s="166"/>
      <c r="H2" s="166"/>
      <c r="I2" s="166"/>
      <c r="J2" s="166"/>
      <c r="K2" s="166"/>
      <c r="L2" s="166"/>
      <c r="M2" s="166"/>
      <c r="N2" s="166"/>
      <c r="O2" s="166"/>
      <c r="P2" s="166"/>
      <c r="Q2" s="166"/>
      <c r="R2" s="166"/>
      <c r="S2" s="166"/>
      <c r="T2" s="166"/>
      <c r="U2" s="166"/>
      <c r="V2" s="166"/>
      <c r="W2" s="166"/>
      <c r="X2" s="166"/>
      <c r="Y2" s="167"/>
      <c r="Z2" s="158" t="s">
        <v>78</v>
      </c>
      <c r="AA2" s="159"/>
      <c r="AB2" s="159"/>
      <c r="AC2" s="159"/>
      <c r="AD2" s="159"/>
      <c r="AE2" s="160"/>
      <c r="AF2" s="161"/>
      <c r="AG2" s="161"/>
      <c r="AH2" s="161"/>
      <c r="AI2" s="161"/>
      <c r="AJ2" s="23"/>
    </row>
    <row r="3" spans="2:36" s="4" customFormat="1" ht="10" customHeight="1" x14ac:dyDescent="0.35">
      <c r="B3" s="168"/>
      <c r="C3" s="169"/>
      <c r="D3" s="169"/>
      <c r="E3" s="169"/>
      <c r="F3" s="169"/>
      <c r="G3" s="169"/>
      <c r="H3" s="169"/>
      <c r="I3" s="169"/>
      <c r="J3" s="169"/>
      <c r="K3" s="169"/>
      <c r="L3" s="169"/>
      <c r="M3" s="169"/>
      <c r="N3" s="169"/>
      <c r="O3" s="169"/>
      <c r="P3" s="169"/>
      <c r="Q3" s="169"/>
      <c r="R3" s="169"/>
      <c r="S3" s="169"/>
      <c r="T3" s="169"/>
      <c r="U3" s="169"/>
      <c r="V3" s="169"/>
      <c r="W3" s="169"/>
      <c r="X3" s="169"/>
      <c r="Y3" s="170"/>
      <c r="Z3" s="158" t="s">
        <v>79</v>
      </c>
      <c r="AA3" s="159"/>
      <c r="AB3" s="159"/>
      <c r="AC3" s="159"/>
      <c r="AD3" s="159"/>
      <c r="AE3" s="160"/>
      <c r="AF3" s="161"/>
      <c r="AG3" s="161"/>
      <c r="AH3" s="161"/>
      <c r="AI3" s="161"/>
      <c r="AJ3" s="23"/>
    </row>
    <row r="4" spans="2:36" s="4" customFormat="1" ht="6" customHeight="1" x14ac:dyDescent="0.35">
      <c r="B4" s="21"/>
      <c r="C4" s="22"/>
      <c r="D4" s="22"/>
      <c r="E4" s="22"/>
      <c r="F4" s="22"/>
      <c r="G4" s="22"/>
      <c r="H4" s="22"/>
      <c r="I4" s="22"/>
      <c r="J4" s="22"/>
      <c r="K4" s="22"/>
      <c r="L4" s="22"/>
      <c r="M4" s="22"/>
      <c r="N4" s="22"/>
      <c r="O4" s="22"/>
      <c r="P4" s="22"/>
      <c r="Q4" s="22"/>
      <c r="R4" s="22"/>
      <c r="S4" s="22"/>
      <c r="T4" s="22"/>
      <c r="U4" s="22"/>
      <c r="V4" s="22"/>
      <c r="W4" s="22"/>
      <c r="X4" s="10"/>
      <c r="Y4" s="10"/>
      <c r="Z4" s="10"/>
      <c r="AA4" s="10"/>
      <c r="AB4" s="10"/>
      <c r="AC4" s="10"/>
      <c r="AD4" s="11"/>
      <c r="AE4" s="11"/>
      <c r="AF4" s="11"/>
      <c r="AG4" s="11"/>
      <c r="AH4" s="11"/>
      <c r="AI4" s="12"/>
      <c r="AJ4" s="23"/>
    </row>
    <row r="5" spans="2:36" s="4" customFormat="1" ht="13" customHeight="1" x14ac:dyDescent="0.35">
      <c r="B5" s="175" t="s">
        <v>46</v>
      </c>
      <c r="C5" s="176"/>
      <c r="D5" s="176"/>
      <c r="E5" s="176"/>
      <c r="F5" s="176"/>
      <c r="G5" s="176"/>
      <c r="H5" s="176"/>
      <c r="I5" s="177"/>
      <c r="J5" s="173"/>
      <c r="K5" s="173"/>
      <c r="L5" s="171"/>
      <c r="M5" s="172"/>
      <c r="N5" s="171"/>
      <c r="O5" s="172"/>
      <c r="P5" s="23"/>
      <c r="AI5" s="48"/>
      <c r="AJ5" s="23"/>
    </row>
    <row r="6" spans="2:36" s="4" customFormat="1" ht="10" customHeight="1" x14ac:dyDescent="0.35">
      <c r="B6" s="38"/>
      <c r="C6" s="39"/>
      <c r="D6" s="39"/>
      <c r="E6" s="39"/>
      <c r="F6" s="39"/>
      <c r="G6" s="39"/>
      <c r="H6" s="39"/>
      <c r="I6" s="39"/>
      <c r="J6" s="178" t="s">
        <v>25</v>
      </c>
      <c r="K6" s="178"/>
      <c r="L6" s="178" t="s">
        <v>26</v>
      </c>
      <c r="M6" s="178"/>
      <c r="N6" s="178" t="s">
        <v>27</v>
      </c>
      <c r="O6" s="178"/>
      <c r="P6" s="23"/>
      <c r="AI6" s="48"/>
      <c r="AJ6" s="23"/>
    </row>
    <row r="7" spans="2:36" ht="3.65" customHeight="1" x14ac:dyDescent="0.3">
      <c r="B7" s="40"/>
      <c r="C7" s="41"/>
      <c r="D7" s="41"/>
      <c r="E7" s="41"/>
      <c r="F7" s="41"/>
      <c r="G7" s="41"/>
      <c r="H7" s="41"/>
      <c r="I7" s="41"/>
      <c r="AI7" s="13"/>
    </row>
    <row r="8" spans="2:36" ht="18.75" customHeight="1" x14ac:dyDescent="0.25">
      <c r="B8" s="113" t="s">
        <v>89</v>
      </c>
      <c r="C8" s="113"/>
      <c r="D8" s="113"/>
      <c r="E8" s="113"/>
      <c r="F8" s="113"/>
      <c r="G8" s="113"/>
      <c r="H8" s="113"/>
      <c r="I8" s="113"/>
      <c r="J8" s="113"/>
      <c r="K8" s="16"/>
      <c r="L8" s="16"/>
      <c r="M8" s="9"/>
      <c r="N8" s="16"/>
      <c r="O8" s="17"/>
      <c r="P8" s="17"/>
      <c r="Q8" s="15"/>
      <c r="R8" s="16"/>
      <c r="S8" s="16"/>
      <c r="T8" s="16"/>
      <c r="U8" s="17"/>
      <c r="V8" s="17"/>
      <c r="W8" s="16"/>
      <c r="X8" s="16"/>
      <c r="Y8" s="153" t="s">
        <v>88</v>
      </c>
      <c r="Z8" s="153"/>
      <c r="AA8" s="153"/>
      <c r="AB8" s="189"/>
      <c r="AC8" s="189"/>
      <c r="AD8" s="189"/>
      <c r="AE8" s="189"/>
      <c r="AF8" s="189"/>
      <c r="AG8" s="189"/>
      <c r="AH8" s="189"/>
      <c r="AI8" s="189"/>
      <c r="AJ8" s="87"/>
    </row>
    <row r="9" spans="2:36" ht="19.5" customHeight="1" x14ac:dyDescent="0.25">
      <c r="B9" s="190" t="s">
        <v>90</v>
      </c>
      <c r="C9" s="190"/>
      <c r="D9" s="190"/>
      <c r="E9" s="190"/>
      <c r="F9" s="190"/>
      <c r="G9" s="190"/>
      <c r="H9" s="190"/>
      <c r="I9" s="190"/>
      <c r="J9" s="190"/>
      <c r="K9" s="190"/>
      <c r="L9" s="190"/>
      <c r="M9" s="189"/>
      <c r="N9" s="189"/>
      <c r="O9" s="189"/>
      <c r="P9" s="189"/>
      <c r="Q9" s="189"/>
      <c r="R9" s="189"/>
      <c r="S9" s="189"/>
      <c r="T9" s="189"/>
      <c r="U9" s="189"/>
      <c r="V9" s="189"/>
      <c r="W9" s="189"/>
      <c r="X9" s="189"/>
      <c r="Y9" s="189"/>
      <c r="Z9" s="189"/>
      <c r="AA9" s="189"/>
      <c r="AB9" s="189"/>
      <c r="AC9" s="189"/>
      <c r="AD9" s="189"/>
      <c r="AE9" s="189"/>
      <c r="AF9" s="189"/>
      <c r="AG9" s="189"/>
      <c r="AH9" s="189"/>
      <c r="AI9" s="189"/>
      <c r="AJ9" s="87"/>
    </row>
    <row r="10" spans="2:36" ht="2.25" customHeight="1" x14ac:dyDescent="0.25">
      <c r="B10" s="5"/>
      <c r="C10" s="7"/>
      <c r="G10" s="19"/>
      <c r="I10" s="8"/>
      <c r="M10" s="8"/>
      <c r="O10" s="19"/>
      <c r="P10" s="19"/>
      <c r="Q10" s="7"/>
      <c r="U10" s="19"/>
      <c r="V10" s="19"/>
      <c r="AI10" s="13"/>
      <c r="AJ10" s="87"/>
    </row>
    <row r="11" spans="2:36" ht="12" customHeight="1" x14ac:dyDescent="0.35">
      <c r="B11" s="86" t="s">
        <v>17</v>
      </c>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89"/>
      <c r="AJ11" s="87"/>
    </row>
    <row r="12" spans="2:36" ht="23.15" customHeight="1" x14ac:dyDescent="0.3">
      <c r="B12" s="179" t="s">
        <v>3</v>
      </c>
      <c r="C12" s="180"/>
      <c r="D12" s="180"/>
      <c r="E12" s="180"/>
      <c r="F12" s="180"/>
      <c r="G12" s="180"/>
      <c r="H12" s="180"/>
      <c r="I12" s="180"/>
      <c r="J12" s="180"/>
      <c r="K12" s="180"/>
      <c r="L12" s="181"/>
      <c r="M12" s="137" t="s">
        <v>14</v>
      </c>
      <c r="N12" s="137"/>
      <c r="O12" s="137"/>
      <c r="P12" s="137"/>
      <c r="Q12" s="137"/>
      <c r="R12" s="137"/>
      <c r="S12" s="137"/>
      <c r="T12" s="137"/>
      <c r="U12" s="137"/>
      <c r="V12" s="137"/>
      <c r="W12" s="137"/>
      <c r="X12" s="138" t="s">
        <v>47</v>
      </c>
      <c r="Y12" s="180"/>
      <c r="Z12" s="180"/>
      <c r="AA12" s="181"/>
      <c r="AB12" s="138" t="s">
        <v>18</v>
      </c>
      <c r="AC12" s="139"/>
      <c r="AD12" s="139"/>
      <c r="AE12" s="139"/>
      <c r="AF12" s="139"/>
      <c r="AG12" s="139"/>
      <c r="AH12" s="139"/>
      <c r="AI12" s="140"/>
    </row>
    <row r="13" spans="2:36" ht="15.65" customHeight="1" x14ac:dyDescent="0.3">
      <c r="B13" s="115"/>
      <c r="C13" s="115"/>
      <c r="D13" s="110"/>
      <c r="E13" s="111"/>
      <c r="F13" s="111"/>
      <c r="G13" s="111"/>
      <c r="H13" s="112"/>
      <c r="I13" s="110"/>
      <c r="J13" s="111"/>
      <c r="K13" s="111"/>
      <c r="L13" s="112"/>
      <c r="M13" s="115"/>
      <c r="N13" s="115"/>
      <c r="O13" s="110"/>
      <c r="P13" s="111"/>
      <c r="Q13" s="111"/>
      <c r="R13" s="111"/>
      <c r="S13" s="111"/>
      <c r="T13" s="112"/>
      <c r="U13" s="157"/>
      <c r="V13" s="157"/>
      <c r="W13" s="157"/>
      <c r="X13" s="107" t="str">
        <f>IFERROR(DATE(U13,VLOOKUP(O13,meses,2,FALSE),M13)-DATE(I13,VLOOKUP(D13,meses,2,FALSE),B13)+1,"")</f>
        <v/>
      </c>
      <c r="Y13" s="108"/>
      <c r="Z13" s="108"/>
      <c r="AA13" s="109"/>
      <c r="AB13" s="110"/>
      <c r="AC13" s="111"/>
      <c r="AD13" s="111"/>
      <c r="AE13" s="111"/>
      <c r="AF13" s="111"/>
      <c r="AG13" s="111"/>
      <c r="AH13" s="111"/>
      <c r="AI13" s="112"/>
    </row>
    <row r="14" spans="2:36" ht="13" customHeight="1" x14ac:dyDescent="0.3">
      <c r="B14" s="115"/>
      <c r="C14" s="115"/>
      <c r="D14" s="110"/>
      <c r="E14" s="111"/>
      <c r="F14" s="111"/>
      <c r="G14" s="111"/>
      <c r="H14" s="112"/>
      <c r="I14" s="110"/>
      <c r="J14" s="111"/>
      <c r="K14" s="111"/>
      <c r="L14" s="112"/>
      <c r="M14" s="115"/>
      <c r="N14" s="115"/>
      <c r="O14" s="110"/>
      <c r="P14" s="111"/>
      <c r="Q14" s="111"/>
      <c r="R14" s="111"/>
      <c r="S14" s="111"/>
      <c r="T14" s="112"/>
      <c r="U14" s="157"/>
      <c r="V14" s="157"/>
      <c r="W14" s="157"/>
      <c r="X14" s="107" t="str">
        <f>IFERROR(DATE(U14,VLOOKUP(O14,meses,2,FALSE),M14)-DATE(I14,VLOOKUP(D14,meses,2,FALSE),B14)+1,"")</f>
        <v/>
      </c>
      <c r="Y14" s="108"/>
      <c r="Z14" s="108"/>
      <c r="AA14" s="109"/>
      <c r="AB14" s="110"/>
      <c r="AC14" s="111"/>
      <c r="AD14" s="111"/>
      <c r="AE14" s="111"/>
      <c r="AF14" s="111"/>
      <c r="AG14" s="111"/>
      <c r="AH14" s="111"/>
      <c r="AI14" s="112"/>
    </row>
    <row r="15" spans="2:36" ht="13" customHeight="1" x14ac:dyDescent="0.3">
      <c r="B15" s="115"/>
      <c r="C15" s="115"/>
      <c r="D15" s="110"/>
      <c r="E15" s="111"/>
      <c r="F15" s="111"/>
      <c r="G15" s="111"/>
      <c r="H15" s="112"/>
      <c r="I15" s="110"/>
      <c r="J15" s="111"/>
      <c r="K15" s="111"/>
      <c r="L15" s="112"/>
      <c r="M15" s="116"/>
      <c r="N15" s="117"/>
      <c r="O15" s="110"/>
      <c r="P15" s="111"/>
      <c r="Q15" s="111"/>
      <c r="R15" s="111"/>
      <c r="S15" s="111"/>
      <c r="T15" s="112"/>
      <c r="U15" s="110"/>
      <c r="V15" s="111"/>
      <c r="W15" s="112"/>
      <c r="X15" s="107" t="str">
        <f>IFERROR(DATE(U15,VLOOKUP(O15,meses,2,FALSE),M15)-DATE(I15,VLOOKUP(D15,meses,2,FALSE),B15)+1,"")</f>
        <v/>
      </c>
      <c r="Y15" s="108"/>
      <c r="Z15" s="108"/>
      <c r="AA15" s="109"/>
      <c r="AB15" s="110"/>
      <c r="AC15" s="111"/>
      <c r="AD15" s="111"/>
      <c r="AE15" s="111"/>
      <c r="AF15" s="111"/>
      <c r="AG15" s="111"/>
      <c r="AH15" s="111"/>
      <c r="AI15" s="112"/>
    </row>
    <row r="16" spans="2:36" ht="13" customHeight="1" x14ac:dyDescent="0.3">
      <c r="B16" s="115"/>
      <c r="C16" s="115"/>
      <c r="D16" s="110"/>
      <c r="E16" s="111"/>
      <c r="F16" s="111"/>
      <c r="G16" s="111"/>
      <c r="H16" s="112"/>
      <c r="I16" s="110"/>
      <c r="J16" s="111"/>
      <c r="K16" s="111"/>
      <c r="L16" s="112"/>
      <c r="M16" s="116"/>
      <c r="N16" s="117"/>
      <c r="O16" s="110"/>
      <c r="P16" s="111"/>
      <c r="Q16" s="111"/>
      <c r="R16" s="111"/>
      <c r="S16" s="111"/>
      <c r="T16" s="112"/>
      <c r="U16" s="110"/>
      <c r="V16" s="111"/>
      <c r="W16" s="112"/>
      <c r="X16" s="107" t="str">
        <f>IFERROR(DATE(U16,VLOOKUP(O16,meses,2,FALSE),M16)-DATE(I16,VLOOKUP(D16,meses,2,FALSE),B16)+1,"")</f>
        <v/>
      </c>
      <c r="Y16" s="108"/>
      <c r="Z16" s="108"/>
      <c r="AA16" s="109"/>
      <c r="AB16" s="110"/>
      <c r="AC16" s="111"/>
      <c r="AD16" s="111"/>
      <c r="AE16" s="111"/>
      <c r="AF16" s="111"/>
      <c r="AG16" s="111"/>
      <c r="AH16" s="111"/>
      <c r="AI16" s="112"/>
    </row>
    <row r="17" spans="2:42" ht="17.149999999999999" customHeight="1" x14ac:dyDescent="0.3">
      <c r="B17" s="124" t="s">
        <v>33</v>
      </c>
      <c r="C17" s="188"/>
      <c r="D17" s="188"/>
      <c r="E17" s="188"/>
      <c r="F17" s="188"/>
      <c r="G17" s="188"/>
      <c r="H17" s="188"/>
      <c r="I17" s="188"/>
      <c r="J17" s="188"/>
      <c r="K17" s="188"/>
      <c r="L17" s="188"/>
      <c r="M17" s="188"/>
      <c r="N17" s="188"/>
      <c r="O17" s="188"/>
      <c r="P17" s="188"/>
      <c r="Q17" s="188"/>
      <c r="R17" s="188"/>
      <c r="S17" s="188"/>
      <c r="T17" s="188"/>
      <c r="U17" s="188"/>
      <c r="V17" s="188"/>
      <c r="W17" s="125"/>
      <c r="X17" s="185">
        <f>SUM(X13:AA16)</f>
        <v>0</v>
      </c>
      <c r="Y17" s="186"/>
      <c r="Z17" s="186"/>
      <c r="AA17" s="187"/>
      <c r="AB17" s="182"/>
      <c r="AC17" s="183"/>
      <c r="AD17" s="183"/>
      <c r="AE17" s="183"/>
      <c r="AF17" s="183"/>
      <c r="AG17" s="183"/>
      <c r="AH17" s="183"/>
      <c r="AI17" s="184"/>
    </row>
    <row r="18" spans="2:42" ht="3" customHeight="1" x14ac:dyDescent="0.3">
      <c r="B18" s="121"/>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3"/>
    </row>
    <row r="19" spans="2:42" ht="19.5" customHeight="1" x14ac:dyDescent="0.3">
      <c r="B19" s="102" t="s">
        <v>80</v>
      </c>
      <c r="C19" s="103"/>
      <c r="D19" s="103"/>
      <c r="E19" s="103"/>
      <c r="F19" s="103"/>
      <c r="G19" s="104"/>
      <c r="H19" s="105"/>
      <c r="I19" s="106"/>
      <c r="J19" s="106"/>
      <c r="K19" s="79"/>
      <c r="L19" s="76"/>
      <c r="M19" s="103" t="s">
        <v>81</v>
      </c>
      <c r="N19" s="103"/>
      <c r="O19" s="103"/>
      <c r="P19" s="103"/>
      <c r="Q19" s="103"/>
      <c r="R19" s="103"/>
      <c r="S19" s="105"/>
      <c r="T19" s="106"/>
      <c r="U19" s="106"/>
      <c r="V19" s="106"/>
      <c r="W19" s="106"/>
      <c r="X19" s="174"/>
      <c r="Y19" s="174"/>
      <c r="Z19" s="8"/>
      <c r="AA19" s="8"/>
      <c r="AB19" s="8"/>
      <c r="AC19" s="8"/>
      <c r="AD19" s="8"/>
      <c r="AE19" s="8"/>
      <c r="AF19" s="8"/>
      <c r="AG19" s="8"/>
      <c r="AH19" s="8"/>
      <c r="AI19" s="24"/>
    </row>
    <row r="20" spans="2:42" ht="11.25" customHeight="1" x14ac:dyDescent="0.3">
      <c r="B20" s="47"/>
      <c r="C20" s="42"/>
      <c r="D20" s="42"/>
      <c r="E20" s="43"/>
      <c r="I20" s="120"/>
      <c r="J20" s="120"/>
      <c r="K20" s="44"/>
      <c r="L20" s="77"/>
      <c r="S20" s="120"/>
      <c r="T20" s="120"/>
      <c r="U20" s="120"/>
      <c r="V20" s="120"/>
      <c r="W20" s="120"/>
      <c r="X20" s="120"/>
      <c r="Y20" s="120"/>
      <c r="Z20" s="8"/>
      <c r="AA20" s="8"/>
      <c r="AB20" s="8"/>
      <c r="AC20" s="8"/>
      <c r="AD20" s="8"/>
      <c r="AE20" s="8"/>
      <c r="AF20" s="8"/>
      <c r="AG20" s="8"/>
      <c r="AH20" s="8"/>
      <c r="AI20" s="24"/>
      <c r="AM20" s="45"/>
      <c r="AN20" s="45"/>
      <c r="AO20" s="45"/>
      <c r="AP20" s="45"/>
    </row>
    <row r="21" spans="2:42" s="74" customFormat="1" ht="19" customHeight="1" x14ac:dyDescent="0.3">
      <c r="B21" s="129" t="s">
        <v>19</v>
      </c>
      <c r="C21" s="130"/>
      <c r="D21" s="130"/>
      <c r="E21" s="130"/>
      <c r="F21" s="130"/>
      <c r="G21" s="130"/>
      <c r="H21" s="130"/>
      <c r="I21" s="130"/>
      <c r="J21" s="130"/>
      <c r="K21" s="130"/>
      <c r="L21" s="131"/>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73"/>
    </row>
    <row r="22" spans="2:42" s="74" customFormat="1" ht="15.65" customHeight="1" x14ac:dyDescent="0.3">
      <c r="B22" s="129" t="s">
        <v>20</v>
      </c>
      <c r="C22" s="130"/>
      <c r="D22" s="130"/>
      <c r="E22" s="130"/>
      <c r="F22" s="130"/>
      <c r="G22" s="130"/>
      <c r="H22" s="130"/>
      <c r="I22" s="130"/>
      <c r="J22" s="130"/>
      <c r="K22" s="130"/>
      <c r="L22" s="131"/>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73"/>
    </row>
    <row r="23" spans="2:42" ht="17.25" customHeight="1" x14ac:dyDescent="0.3">
      <c r="B23" s="132" t="s">
        <v>4</v>
      </c>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row>
    <row r="24" spans="2:42" ht="26.25" customHeight="1" x14ac:dyDescent="0.3">
      <c r="B24" s="118" t="s">
        <v>84</v>
      </c>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row>
    <row r="25" spans="2:42" ht="5.5" customHeight="1" x14ac:dyDescent="0.3">
      <c r="B25" s="5"/>
      <c r="G25" s="8"/>
      <c r="H25" s="8"/>
      <c r="I25" s="8"/>
      <c r="AI25" s="13"/>
    </row>
    <row r="26" spans="2:42" x14ac:dyDescent="0.3">
      <c r="B26" s="114" t="s">
        <v>74</v>
      </c>
      <c r="C26" s="114"/>
      <c r="D26" s="114"/>
      <c r="E26" s="114"/>
      <c r="F26" s="114"/>
      <c r="G26" s="75">
        <v>1</v>
      </c>
      <c r="H26" s="124">
        <v>2</v>
      </c>
      <c r="I26" s="125"/>
      <c r="J26" s="124">
        <v>3</v>
      </c>
      <c r="K26" s="125"/>
      <c r="L26" s="124">
        <v>4</v>
      </c>
      <c r="M26" s="125"/>
      <c r="N26" s="124">
        <v>5</v>
      </c>
      <c r="O26" s="125"/>
      <c r="P26" s="124">
        <v>6</v>
      </c>
      <c r="Q26" s="125"/>
      <c r="R26" s="124">
        <v>7</v>
      </c>
      <c r="S26" s="125"/>
      <c r="T26" s="124">
        <v>8</v>
      </c>
      <c r="U26" s="125"/>
      <c r="V26" s="124">
        <v>9</v>
      </c>
      <c r="W26" s="125"/>
      <c r="X26" s="124">
        <v>10</v>
      </c>
      <c r="Y26" s="125"/>
      <c r="Z26" s="124">
        <v>11</v>
      </c>
      <c r="AA26" s="125"/>
      <c r="AB26" s="124">
        <v>12</v>
      </c>
      <c r="AC26" s="125"/>
      <c r="AD26" s="124">
        <v>13</v>
      </c>
      <c r="AE26" s="125"/>
      <c r="AF26" s="124">
        <v>14</v>
      </c>
      <c r="AG26" s="125"/>
      <c r="AH26" s="153">
        <v>15</v>
      </c>
      <c r="AI26" s="153"/>
    </row>
    <row r="27" spans="2:42" x14ac:dyDescent="0.3">
      <c r="B27" s="133" t="s">
        <v>76</v>
      </c>
      <c r="C27" s="134"/>
      <c r="D27" s="134"/>
      <c r="E27" s="134"/>
      <c r="F27" s="135"/>
      <c r="G27" s="84"/>
      <c r="H27" s="127"/>
      <c r="I27" s="128"/>
      <c r="J27" s="127"/>
      <c r="K27" s="128"/>
      <c r="L27" s="127"/>
      <c r="M27" s="128"/>
      <c r="N27" s="127"/>
      <c r="O27" s="128"/>
      <c r="P27" s="127"/>
      <c r="Q27" s="128"/>
      <c r="R27" s="127"/>
      <c r="S27" s="128"/>
      <c r="T27" s="127"/>
      <c r="U27" s="128"/>
      <c r="V27" s="127"/>
      <c r="W27" s="128"/>
      <c r="X27" s="127"/>
      <c r="Y27" s="128"/>
      <c r="Z27" s="127"/>
      <c r="AA27" s="128"/>
      <c r="AB27" s="127"/>
      <c r="AC27" s="128"/>
      <c r="AD27" s="127"/>
      <c r="AE27" s="128"/>
      <c r="AF27" s="127"/>
      <c r="AG27" s="128"/>
      <c r="AH27" s="127"/>
      <c r="AI27" s="128"/>
    </row>
    <row r="28" spans="2:42" ht="13.5" customHeight="1" x14ac:dyDescent="0.35">
      <c r="B28" s="113" t="s">
        <v>10</v>
      </c>
      <c r="C28" s="113"/>
      <c r="D28" s="113"/>
      <c r="E28" s="113"/>
      <c r="F28" s="113"/>
      <c r="G28" s="85"/>
      <c r="H28" s="90"/>
      <c r="I28" s="91"/>
      <c r="J28" s="90"/>
      <c r="K28" s="91"/>
      <c r="L28" s="90"/>
      <c r="M28" s="91"/>
      <c r="N28" s="90"/>
      <c r="O28" s="91"/>
      <c r="P28" s="90"/>
      <c r="Q28" s="91"/>
      <c r="R28" s="90"/>
      <c r="S28" s="91"/>
      <c r="T28" s="90"/>
      <c r="U28" s="91"/>
      <c r="V28" s="90"/>
      <c r="W28" s="91"/>
      <c r="X28" s="90"/>
      <c r="Y28" s="91"/>
      <c r="Z28" s="90"/>
      <c r="AA28" s="91"/>
      <c r="AB28" s="90"/>
      <c r="AC28" s="91"/>
      <c r="AD28" s="90"/>
      <c r="AE28" s="91"/>
      <c r="AF28" s="90"/>
      <c r="AG28" s="91"/>
      <c r="AH28" s="90"/>
      <c r="AI28" s="91"/>
    </row>
    <row r="29" spans="2:42" ht="13.5" customHeight="1" x14ac:dyDescent="0.35">
      <c r="B29" s="113" t="s">
        <v>11</v>
      </c>
      <c r="C29" s="113"/>
      <c r="D29" s="113"/>
      <c r="E29" s="113"/>
      <c r="F29" s="113"/>
      <c r="G29" s="85"/>
      <c r="H29" s="90"/>
      <c r="I29" s="91"/>
      <c r="J29" s="90"/>
      <c r="K29" s="91"/>
      <c r="L29" s="90"/>
      <c r="M29" s="91"/>
      <c r="N29" s="90"/>
      <c r="O29" s="91"/>
      <c r="P29" s="90"/>
      <c r="Q29" s="91"/>
      <c r="R29" s="90"/>
      <c r="S29" s="91"/>
      <c r="T29" s="90"/>
      <c r="U29" s="91"/>
      <c r="V29" s="90"/>
      <c r="W29" s="91"/>
      <c r="X29" s="90"/>
      <c r="Y29" s="91"/>
      <c r="Z29" s="90"/>
      <c r="AA29" s="91"/>
      <c r="AB29" s="90"/>
      <c r="AC29" s="91"/>
      <c r="AD29" s="90"/>
      <c r="AE29" s="91"/>
      <c r="AF29" s="90"/>
      <c r="AG29" s="91"/>
      <c r="AH29" s="90"/>
      <c r="AI29" s="91"/>
    </row>
    <row r="30" spans="2:42" ht="11.5" customHeight="1" x14ac:dyDescent="0.35">
      <c r="B30" s="113" t="s">
        <v>12</v>
      </c>
      <c r="C30" s="113"/>
      <c r="D30" s="113"/>
      <c r="E30" s="113"/>
      <c r="F30" s="113"/>
      <c r="G30" s="85"/>
      <c r="H30" s="90"/>
      <c r="I30" s="91"/>
      <c r="J30" s="90"/>
      <c r="K30" s="91"/>
      <c r="L30" s="90"/>
      <c r="M30" s="91"/>
      <c r="N30" s="90"/>
      <c r="O30" s="91"/>
      <c r="P30" s="90"/>
      <c r="Q30" s="91"/>
      <c r="R30" s="90"/>
      <c r="S30" s="91"/>
      <c r="T30" s="90"/>
      <c r="U30" s="91"/>
      <c r="V30" s="90"/>
      <c r="W30" s="91"/>
      <c r="X30" s="90"/>
      <c r="Y30" s="91"/>
      <c r="Z30" s="90"/>
      <c r="AA30" s="91"/>
      <c r="AB30" s="90"/>
      <c r="AC30" s="91"/>
      <c r="AD30" s="90"/>
      <c r="AE30" s="91"/>
      <c r="AF30" s="90"/>
      <c r="AG30" s="91"/>
      <c r="AH30" s="90"/>
      <c r="AI30" s="91"/>
    </row>
    <row r="31" spans="2:42" x14ac:dyDescent="0.3">
      <c r="B31" s="141" t="s">
        <v>13</v>
      </c>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3"/>
      <c r="AA31" s="191">
        <f>(COUNTIF(G28:AI28,"X")*36000+COUNTIF(G29:AI29,"X")*56000+COUNTIF(G30:AI30,"X")*56000)</f>
        <v>0</v>
      </c>
      <c r="AB31" s="192"/>
      <c r="AC31" s="192"/>
      <c r="AD31" s="192"/>
      <c r="AE31" s="192"/>
      <c r="AF31" s="192"/>
      <c r="AG31" s="192"/>
      <c r="AH31" s="192"/>
      <c r="AI31" s="193"/>
    </row>
    <row r="32" spans="2:42" ht="19.5" customHeight="1" x14ac:dyDescent="0.3">
      <c r="B32" s="119" t="s">
        <v>82</v>
      </c>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row>
    <row r="33" spans="2:65" x14ac:dyDescent="0.3">
      <c r="B33" s="153" t="s">
        <v>66</v>
      </c>
      <c r="C33" s="153"/>
      <c r="D33" s="153"/>
      <c r="E33" s="153"/>
      <c r="F33" s="153"/>
      <c r="G33" s="153"/>
      <c r="H33" s="153"/>
      <c r="I33" s="153"/>
      <c r="J33" s="153" t="s">
        <v>7</v>
      </c>
      <c r="K33" s="153"/>
      <c r="L33" s="153"/>
      <c r="M33" s="153"/>
      <c r="N33" s="153"/>
      <c r="O33" s="153"/>
      <c r="P33" s="153"/>
      <c r="Q33" s="153"/>
      <c r="R33" s="153"/>
      <c r="S33" s="153"/>
      <c r="T33" s="124" t="s">
        <v>67</v>
      </c>
      <c r="U33" s="188"/>
      <c r="V33" s="188"/>
      <c r="W33" s="188"/>
      <c r="X33" s="188"/>
      <c r="Y33" s="188"/>
      <c r="Z33" s="188"/>
      <c r="AA33" s="188"/>
      <c r="AB33" s="188"/>
      <c r="AC33" s="125"/>
      <c r="AD33" s="153" t="s">
        <v>7</v>
      </c>
      <c r="AE33" s="153"/>
      <c r="AF33" s="153"/>
      <c r="AG33" s="153"/>
      <c r="AH33" s="153"/>
      <c r="AI33" s="153"/>
    </row>
    <row r="34" spans="2:65" x14ac:dyDescent="0.3">
      <c r="B34" s="203"/>
      <c r="C34" s="204"/>
      <c r="D34" s="204"/>
      <c r="E34" s="204"/>
      <c r="F34" s="204"/>
      <c r="G34" s="204"/>
      <c r="H34" s="204"/>
      <c r="I34" s="205"/>
      <c r="J34" s="194"/>
      <c r="K34" s="195"/>
      <c r="L34" s="195"/>
      <c r="M34" s="195"/>
      <c r="N34" s="195"/>
      <c r="O34" s="195"/>
      <c r="P34" s="195"/>
      <c r="Q34" s="195"/>
      <c r="R34" s="195"/>
      <c r="S34" s="196"/>
      <c r="T34" s="203"/>
      <c r="U34" s="204"/>
      <c r="V34" s="204"/>
      <c r="W34" s="204"/>
      <c r="X34" s="204"/>
      <c r="Y34" s="204"/>
      <c r="Z34" s="204"/>
      <c r="AA34" s="204"/>
      <c r="AB34" s="204"/>
      <c r="AC34" s="205"/>
      <c r="AD34" s="194"/>
      <c r="AE34" s="195"/>
      <c r="AF34" s="195"/>
      <c r="AG34" s="195"/>
      <c r="AH34" s="195"/>
      <c r="AI34" s="195"/>
    </row>
    <row r="35" spans="2:65" x14ac:dyDescent="0.3">
      <c r="B35" s="203"/>
      <c r="C35" s="204"/>
      <c r="D35" s="204"/>
      <c r="E35" s="204"/>
      <c r="F35" s="204"/>
      <c r="G35" s="204"/>
      <c r="H35" s="204"/>
      <c r="I35" s="205"/>
      <c r="J35" s="194"/>
      <c r="K35" s="195"/>
      <c r="L35" s="195"/>
      <c r="M35" s="195"/>
      <c r="N35" s="195"/>
      <c r="O35" s="195"/>
      <c r="P35" s="195"/>
      <c r="Q35" s="195"/>
      <c r="R35" s="195"/>
      <c r="S35" s="196"/>
      <c r="T35" s="206"/>
      <c r="U35" s="204"/>
      <c r="V35" s="204"/>
      <c r="W35" s="204"/>
      <c r="X35" s="204"/>
      <c r="Y35" s="204"/>
      <c r="Z35" s="204"/>
      <c r="AA35" s="204"/>
      <c r="AB35" s="204"/>
      <c r="AC35" s="205"/>
      <c r="AD35" s="194"/>
      <c r="AE35" s="195"/>
      <c r="AF35" s="195"/>
      <c r="AG35" s="195"/>
      <c r="AH35" s="195"/>
      <c r="AI35" s="195"/>
    </row>
    <row r="36" spans="2:65" x14ac:dyDescent="0.3">
      <c r="B36" s="206"/>
      <c r="C36" s="204"/>
      <c r="D36" s="204"/>
      <c r="E36" s="204"/>
      <c r="F36" s="204"/>
      <c r="G36" s="204"/>
      <c r="H36" s="204"/>
      <c r="I36" s="205"/>
      <c r="J36" s="194"/>
      <c r="K36" s="195"/>
      <c r="L36" s="195"/>
      <c r="M36" s="195"/>
      <c r="N36" s="195"/>
      <c r="O36" s="195"/>
      <c r="P36" s="195"/>
      <c r="Q36" s="195"/>
      <c r="R36" s="195"/>
      <c r="S36" s="196"/>
      <c r="T36" s="203"/>
      <c r="U36" s="204"/>
      <c r="V36" s="204"/>
      <c r="W36" s="204"/>
      <c r="X36" s="204"/>
      <c r="Y36" s="204"/>
      <c r="Z36" s="204"/>
      <c r="AA36" s="204"/>
      <c r="AB36" s="204"/>
      <c r="AC36" s="205"/>
      <c r="AD36" s="194"/>
      <c r="AE36" s="195"/>
      <c r="AF36" s="195"/>
      <c r="AG36" s="195"/>
      <c r="AH36" s="195"/>
      <c r="AI36" s="195"/>
    </row>
    <row r="37" spans="2:65" x14ac:dyDescent="0.3">
      <c r="B37" s="141" t="s">
        <v>13</v>
      </c>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3"/>
      <c r="AA37" s="191">
        <f>SUM(J34:S36,AD34:AI36)</f>
        <v>0</v>
      </c>
      <c r="AB37" s="192"/>
      <c r="AC37" s="192"/>
      <c r="AD37" s="192"/>
      <c r="AE37" s="192"/>
      <c r="AF37" s="192"/>
      <c r="AG37" s="192"/>
      <c r="AH37" s="192"/>
      <c r="AI37" s="193"/>
    </row>
    <row r="38" spans="2:65" ht="3" customHeight="1" x14ac:dyDescent="0.3">
      <c r="B38" s="56"/>
      <c r="C38" s="57"/>
      <c r="D38" s="57"/>
      <c r="E38" s="57"/>
      <c r="F38" s="57"/>
      <c r="G38" s="57"/>
      <c r="H38" s="57"/>
      <c r="I38" s="57"/>
      <c r="J38" s="57"/>
      <c r="K38" s="57"/>
      <c r="L38" s="57"/>
      <c r="M38" s="57"/>
      <c r="N38" s="57"/>
      <c r="O38" s="57"/>
      <c r="P38" s="57"/>
      <c r="Q38" s="57"/>
      <c r="R38" s="57"/>
      <c r="S38" s="57"/>
      <c r="T38" s="57"/>
      <c r="U38" s="57"/>
      <c r="V38" s="57"/>
      <c r="W38" s="57"/>
      <c r="X38" s="57"/>
      <c r="Y38" s="57"/>
      <c r="Z38" s="58"/>
      <c r="AA38" s="59"/>
      <c r="AB38" s="60"/>
      <c r="AC38" s="60"/>
      <c r="AD38" s="60"/>
      <c r="AE38" s="60"/>
      <c r="AF38" s="60"/>
      <c r="AG38" s="60"/>
      <c r="AH38" s="60"/>
      <c r="AI38" s="61"/>
    </row>
    <row r="39" spans="2:65" ht="15" customHeight="1" x14ac:dyDescent="0.3">
      <c r="B39" s="119" t="s">
        <v>61</v>
      </c>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row>
    <row r="40" spans="2:65" s="8" customFormat="1" x14ac:dyDescent="0.3">
      <c r="B40" s="20" t="s">
        <v>28</v>
      </c>
      <c r="C40" s="153" t="s">
        <v>29</v>
      </c>
      <c r="D40" s="153"/>
      <c r="E40" s="153" t="s">
        <v>30</v>
      </c>
      <c r="F40" s="153"/>
      <c r="G40" s="153"/>
      <c r="H40" s="153"/>
      <c r="I40" s="153"/>
      <c r="J40" s="153" t="s">
        <v>31</v>
      </c>
      <c r="K40" s="153"/>
      <c r="L40" s="153"/>
      <c r="M40" s="153"/>
      <c r="N40" s="153"/>
      <c r="O40" s="153"/>
      <c r="P40" s="153"/>
      <c r="Q40" s="153"/>
      <c r="R40" s="153"/>
      <c r="S40" s="153" t="s">
        <v>32</v>
      </c>
      <c r="T40" s="153"/>
      <c r="U40" s="153"/>
      <c r="V40" s="153"/>
      <c r="W40" s="153"/>
      <c r="X40" s="153"/>
      <c r="Y40" s="153"/>
      <c r="Z40" s="153"/>
      <c r="AA40" s="124" t="s">
        <v>13</v>
      </c>
      <c r="AB40" s="188"/>
      <c r="AC40" s="188"/>
      <c r="AD40" s="188"/>
      <c r="AE40" s="188"/>
      <c r="AF40" s="188"/>
      <c r="AG40" s="188"/>
      <c r="AH40" s="188"/>
      <c r="AI40" s="125"/>
      <c r="AJ40" s="23"/>
      <c r="AK40" s="23"/>
      <c r="AL40" s="23"/>
      <c r="AM40" s="23"/>
      <c r="AN40" s="23"/>
      <c r="AO40" s="23"/>
      <c r="AP40" s="23"/>
      <c r="AQ40" s="23"/>
      <c r="AX40" s="23"/>
      <c r="AY40" s="23"/>
      <c r="AZ40" s="23"/>
      <c r="BA40" s="23"/>
      <c r="BB40" s="23"/>
      <c r="BC40" s="23"/>
      <c r="BD40" s="23"/>
      <c r="BE40" s="23"/>
      <c r="BF40" s="23"/>
      <c r="BG40" s="23"/>
      <c r="BH40" s="23"/>
      <c r="BI40" s="23"/>
      <c r="BJ40" s="23"/>
      <c r="BK40" s="23"/>
      <c r="BL40" s="23"/>
      <c r="BM40" s="23"/>
    </row>
    <row r="41" spans="2:65" x14ac:dyDescent="0.3">
      <c r="B41" s="20">
        <v>1</v>
      </c>
      <c r="C41" s="157"/>
      <c r="D41" s="157"/>
      <c r="E41" s="157" t="s">
        <v>5</v>
      </c>
      <c r="F41" s="157"/>
      <c r="G41" s="157"/>
      <c r="H41" s="157"/>
      <c r="I41" s="157"/>
      <c r="J41" s="157"/>
      <c r="K41" s="157"/>
      <c r="L41" s="157"/>
      <c r="M41" s="157"/>
      <c r="N41" s="157"/>
      <c r="O41" s="157"/>
      <c r="P41" s="157"/>
      <c r="Q41" s="157"/>
      <c r="R41" s="157"/>
      <c r="S41" s="157"/>
      <c r="T41" s="157"/>
      <c r="U41" s="157"/>
      <c r="V41" s="157"/>
      <c r="W41" s="157"/>
      <c r="X41" s="157"/>
      <c r="Y41" s="157"/>
      <c r="Z41" s="157"/>
      <c r="AA41" s="145">
        <f>IFERROR(VLOOKUP(E41,MEDIOS,2,FALSE)*C41,0)</f>
        <v>0</v>
      </c>
      <c r="AB41" s="146"/>
      <c r="AC41" s="146"/>
      <c r="AD41" s="146"/>
      <c r="AE41" s="146"/>
      <c r="AF41" s="146"/>
      <c r="AG41" s="146"/>
      <c r="AH41" s="146"/>
      <c r="AI41" s="147"/>
    </row>
    <row r="42" spans="2:65" x14ac:dyDescent="0.3">
      <c r="B42" s="20">
        <v>2</v>
      </c>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45">
        <f t="shared" ref="AA41:AA44" si="0">IFERROR(VLOOKUP(E42,MEDIOS,2,FALSE)*C42,0)</f>
        <v>0</v>
      </c>
      <c r="AB42" s="146"/>
      <c r="AC42" s="146"/>
      <c r="AD42" s="146"/>
      <c r="AE42" s="146"/>
      <c r="AF42" s="146"/>
      <c r="AG42" s="146"/>
      <c r="AH42" s="146"/>
      <c r="AI42" s="147"/>
    </row>
    <row r="43" spans="2:65" x14ac:dyDescent="0.3">
      <c r="B43" s="20">
        <v>3</v>
      </c>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45">
        <f t="shared" si="0"/>
        <v>0</v>
      </c>
      <c r="AB43" s="146"/>
      <c r="AC43" s="146"/>
      <c r="AD43" s="146"/>
      <c r="AE43" s="146"/>
      <c r="AF43" s="146"/>
      <c r="AG43" s="146"/>
      <c r="AH43" s="146"/>
      <c r="AI43" s="147"/>
    </row>
    <row r="44" spans="2:65" x14ac:dyDescent="0.3">
      <c r="B44" s="20">
        <v>4</v>
      </c>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45">
        <f t="shared" si="0"/>
        <v>0</v>
      </c>
      <c r="AB44" s="146"/>
      <c r="AC44" s="146"/>
      <c r="AD44" s="146"/>
      <c r="AE44" s="146"/>
      <c r="AF44" s="146"/>
      <c r="AG44" s="146"/>
      <c r="AH44" s="146"/>
      <c r="AI44" s="147"/>
    </row>
    <row r="45" spans="2:65" s="8" customFormat="1" x14ac:dyDescent="0.3">
      <c r="B45" s="141" t="s">
        <v>13</v>
      </c>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3"/>
      <c r="AA45" s="219">
        <f>SUM(AA41:AI44)</f>
        <v>0</v>
      </c>
      <c r="AB45" s="220"/>
      <c r="AC45" s="220"/>
      <c r="AD45" s="220"/>
      <c r="AE45" s="220"/>
      <c r="AF45" s="220"/>
      <c r="AG45" s="220"/>
      <c r="AH45" s="220"/>
      <c r="AI45" s="221"/>
      <c r="AJ45" s="23"/>
    </row>
    <row r="46" spans="2:65" s="8" customFormat="1" ht="3.65" customHeight="1" x14ac:dyDescent="0.3">
      <c r="B46" s="124"/>
      <c r="C46" s="188"/>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25"/>
      <c r="AJ46" s="23"/>
    </row>
    <row r="47" spans="2:65" ht="18" customHeight="1" x14ac:dyDescent="0.3">
      <c r="B47" s="144" t="s">
        <v>8</v>
      </c>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54"/>
      <c r="AB47" s="155"/>
      <c r="AC47" s="155"/>
      <c r="AD47" s="155"/>
      <c r="AE47" s="155"/>
      <c r="AF47" s="155"/>
      <c r="AG47" s="155"/>
      <c r="AH47" s="155"/>
      <c r="AI47" s="156"/>
    </row>
    <row r="48" spans="2:65" ht="9.65" customHeight="1" x14ac:dyDescent="0.3">
      <c r="B48" s="207" t="s">
        <v>60</v>
      </c>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9"/>
      <c r="AA48" s="213" t="s">
        <v>7</v>
      </c>
      <c r="AB48" s="214"/>
      <c r="AC48" s="214"/>
      <c r="AD48" s="214"/>
      <c r="AE48" s="214"/>
      <c r="AF48" s="214"/>
      <c r="AG48" s="214"/>
      <c r="AH48" s="214"/>
      <c r="AI48" s="215"/>
    </row>
    <row r="49" spans="2:35" ht="5.5" customHeight="1" x14ac:dyDescent="0.3">
      <c r="B49" s="210"/>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2"/>
      <c r="AA49" s="216"/>
      <c r="AB49" s="217"/>
      <c r="AC49" s="217"/>
      <c r="AD49" s="217"/>
      <c r="AE49" s="217"/>
      <c r="AF49" s="217"/>
      <c r="AG49" s="217"/>
      <c r="AH49" s="217"/>
      <c r="AI49" s="218"/>
    </row>
    <row r="50" spans="2:35" ht="11.5" customHeight="1" x14ac:dyDescent="0.3">
      <c r="B50" s="197"/>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9"/>
      <c r="AA50" s="200"/>
      <c r="AB50" s="201"/>
      <c r="AC50" s="201"/>
      <c r="AD50" s="201"/>
      <c r="AE50" s="201"/>
      <c r="AF50" s="201"/>
      <c r="AG50" s="201"/>
      <c r="AH50" s="201"/>
      <c r="AI50" s="202"/>
    </row>
    <row r="51" spans="2:35" ht="11.5" customHeight="1" x14ac:dyDescent="0.3">
      <c r="B51" s="197"/>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9"/>
      <c r="AA51" s="200"/>
      <c r="AB51" s="201"/>
      <c r="AC51" s="201"/>
      <c r="AD51" s="201"/>
      <c r="AE51" s="201"/>
      <c r="AF51" s="201"/>
      <c r="AG51" s="201"/>
      <c r="AH51" s="201"/>
      <c r="AI51" s="202"/>
    </row>
    <row r="52" spans="2:35" ht="11.15" customHeight="1" x14ac:dyDescent="0.3">
      <c r="B52" s="197"/>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9"/>
      <c r="AA52" s="200"/>
      <c r="AB52" s="201"/>
      <c r="AC52" s="201"/>
      <c r="AD52" s="201"/>
      <c r="AE52" s="201"/>
      <c r="AF52" s="201"/>
      <c r="AG52" s="201"/>
      <c r="AH52" s="201"/>
      <c r="AI52" s="202"/>
    </row>
    <row r="53" spans="2:35" x14ac:dyDescent="0.3">
      <c r="B53" s="141" t="s">
        <v>13</v>
      </c>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3"/>
      <c r="AA53" s="150">
        <f>SUM(AA50:AI52)</f>
        <v>0</v>
      </c>
      <c r="AB53" s="151"/>
      <c r="AC53" s="151"/>
      <c r="AD53" s="151"/>
      <c r="AE53" s="151"/>
      <c r="AF53" s="151"/>
      <c r="AG53" s="151"/>
      <c r="AH53" s="151"/>
      <c r="AI53" s="152"/>
    </row>
    <row r="54" spans="2:35" ht="15.75" customHeight="1" x14ac:dyDescent="0.3">
      <c r="B54" s="148" t="s">
        <v>15</v>
      </c>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9">
        <f>SUM(AA45,AA47,AA31,AA37,AA53)</f>
        <v>0</v>
      </c>
      <c r="AB54" s="148"/>
      <c r="AC54" s="148"/>
      <c r="AD54" s="148"/>
      <c r="AE54" s="148"/>
      <c r="AF54" s="148"/>
      <c r="AG54" s="148"/>
      <c r="AH54" s="148"/>
      <c r="AI54" s="148"/>
    </row>
    <row r="55" spans="2:35" ht="4" customHeight="1" x14ac:dyDescent="0.3">
      <c r="B55" s="5"/>
      <c r="AI55" s="13"/>
    </row>
    <row r="56" spans="2:35" ht="37.5" customHeight="1" x14ac:dyDescent="0.3">
      <c r="B56" s="92" t="s">
        <v>93</v>
      </c>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row>
    <row r="57" spans="2:35" ht="10" customHeight="1" x14ac:dyDescent="0.3">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row>
    <row r="58" spans="2:35" ht="2.5" customHeight="1" x14ac:dyDescent="0.3">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49"/>
      <c r="Z58" s="49"/>
      <c r="AA58" s="49"/>
      <c r="AB58" s="49"/>
      <c r="AC58" s="49"/>
      <c r="AD58" s="49"/>
      <c r="AE58" s="49"/>
      <c r="AF58" s="49"/>
      <c r="AG58" s="49"/>
      <c r="AH58" s="49"/>
      <c r="AI58" s="49"/>
    </row>
    <row r="59" spans="2:35" ht="25.5" customHeight="1" x14ac:dyDescent="0.3">
      <c r="B59" s="100" t="s">
        <v>87</v>
      </c>
      <c r="C59" s="100"/>
      <c r="D59" s="100"/>
      <c r="E59" s="100"/>
      <c r="F59" s="100"/>
      <c r="G59" s="100"/>
      <c r="H59" s="100"/>
      <c r="I59" s="100"/>
      <c r="J59" s="100"/>
      <c r="K59" s="100"/>
      <c r="L59" s="100"/>
      <c r="M59" s="100"/>
      <c r="N59" s="100"/>
      <c r="O59" s="100"/>
      <c r="P59" s="62"/>
      <c r="Q59" s="62"/>
      <c r="R59" s="62"/>
      <c r="S59" s="100" t="s">
        <v>62</v>
      </c>
      <c r="T59" s="100"/>
      <c r="U59" s="100"/>
      <c r="V59" s="100"/>
      <c r="W59" s="100"/>
      <c r="X59" s="100"/>
      <c r="Y59" s="100"/>
      <c r="Z59" s="100"/>
      <c r="AA59" s="100"/>
      <c r="AB59" s="100"/>
      <c r="AC59" s="100"/>
      <c r="AD59" s="100"/>
      <c r="AE59" s="100"/>
      <c r="AF59" s="100"/>
      <c r="AG59" s="100"/>
      <c r="AH59" s="100"/>
      <c r="AI59" s="100"/>
    </row>
    <row r="60" spans="2:35" ht="15" customHeight="1" x14ac:dyDescent="0.3">
      <c r="B60" s="72" t="s">
        <v>63</v>
      </c>
      <c r="C60" s="72"/>
      <c r="D60" s="72"/>
      <c r="E60" s="94"/>
      <c r="F60" s="95"/>
      <c r="G60" s="95"/>
      <c r="H60" s="95"/>
      <c r="I60" s="95"/>
      <c r="J60" s="95"/>
      <c r="K60" s="95"/>
      <c r="L60" s="95"/>
      <c r="M60" s="95"/>
      <c r="N60" s="95"/>
      <c r="O60" s="96"/>
      <c r="P60" s="62"/>
      <c r="Q60" s="62"/>
      <c r="R60" s="62"/>
      <c r="S60" s="97" t="s">
        <v>63</v>
      </c>
      <c r="T60" s="98"/>
      <c r="U60" s="98"/>
      <c r="V60" s="99"/>
      <c r="W60" s="94"/>
      <c r="X60" s="95"/>
      <c r="Y60" s="95"/>
      <c r="Z60" s="95"/>
      <c r="AA60" s="95"/>
      <c r="AB60" s="95"/>
      <c r="AC60" s="95"/>
      <c r="AD60" s="95"/>
      <c r="AE60" s="95"/>
      <c r="AF60" s="95"/>
      <c r="AG60" s="95"/>
      <c r="AH60" s="95"/>
      <c r="AI60" s="96"/>
    </row>
    <row r="61" spans="2:35" ht="15" customHeight="1" x14ac:dyDescent="0.3">
      <c r="B61" s="97" t="s">
        <v>64</v>
      </c>
      <c r="C61" s="98"/>
      <c r="D61" s="99"/>
      <c r="E61" s="94"/>
      <c r="F61" s="95"/>
      <c r="G61" s="95"/>
      <c r="H61" s="95"/>
      <c r="I61" s="95"/>
      <c r="J61" s="95"/>
      <c r="K61" s="95"/>
      <c r="L61" s="95"/>
      <c r="M61" s="95"/>
      <c r="N61" s="95"/>
      <c r="O61" s="96"/>
      <c r="P61" s="62"/>
      <c r="Q61" s="62"/>
      <c r="S61" s="97" t="s">
        <v>16</v>
      </c>
      <c r="T61" s="98"/>
      <c r="U61" s="98"/>
      <c r="V61" s="99"/>
      <c r="W61" s="94"/>
      <c r="X61" s="95"/>
      <c r="Y61" s="95"/>
      <c r="Z61" s="95"/>
      <c r="AA61" s="95"/>
      <c r="AB61" s="95"/>
      <c r="AC61" s="95"/>
      <c r="AD61" s="95"/>
      <c r="AE61" s="95"/>
      <c r="AF61" s="95"/>
      <c r="AG61" s="95"/>
      <c r="AH61" s="95"/>
      <c r="AI61" s="96"/>
    </row>
    <row r="62" spans="2:35" x14ac:dyDescent="0.3">
      <c r="B62" s="136"/>
      <c r="C62" s="136"/>
      <c r="D62" s="136"/>
      <c r="E62" s="136"/>
      <c r="F62" s="136"/>
      <c r="G62" s="136"/>
      <c r="H62" s="136"/>
      <c r="I62" s="136"/>
      <c r="J62" s="136"/>
      <c r="K62" s="136"/>
      <c r="L62" s="136"/>
      <c r="M62" s="136"/>
      <c r="N62" s="136"/>
      <c r="O62" s="136"/>
      <c r="P62" s="136"/>
      <c r="Q62" s="136"/>
      <c r="R62" s="136"/>
      <c r="S62" s="136"/>
      <c r="T62" s="136"/>
      <c r="U62" s="136"/>
      <c r="V62" s="136"/>
      <c r="W62" s="136"/>
      <c r="X62" s="136"/>
    </row>
  </sheetData>
  <sheetProtection sheet="1" formatCells="0"/>
  <mergeCells count="223">
    <mergeCell ref="B46:AI46"/>
    <mergeCell ref="J33:S33"/>
    <mergeCell ref="AD33:AI33"/>
    <mergeCell ref="C41:D41"/>
    <mergeCell ref="C42:D42"/>
    <mergeCell ref="S42:Z42"/>
    <mergeCell ref="AA44:AI44"/>
    <mergeCell ref="C40:D40"/>
    <mergeCell ref="B33:I33"/>
    <mergeCell ref="E42:I42"/>
    <mergeCell ref="E43:I43"/>
    <mergeCell ref="J40:R40"/>
    <mergeCell ref="S40:Z40"/>
    <mergeCell ref="J41:R41"/>
    <mergeCell ref="S41:Z41"/>
    <mergeCell ref="B52:Z52"/>
    <mergeCell ref="B50:Z50"/>
    <mergeCell ref="AA52:AI52"/>
    <mergeCell ref="AA50:AI50"/>
    <mergeCell ref="AD34:AI34"/>
    <mergeCell ref="AD35:AI35"/>
    <mergeCell ref="AD36:AI36"/>
    <mergeCell ref="T36:AC36"/>
    <mergeCell ref="B36:I36"/>
    <mergeCell ref="J36:S36"/>
    <mergeCell ref="B48:Z49"/>
    <mergeCell ref="AA48:AI49"/>
    <mergeCell ref="AA51:AI51"/>
    <mergeCell ref="B51:Z51"/>
    <mergeCell ref="T34:AC34"/>
    <mergeCell ref="T35:AC35"/>
    <mergeCell ref="B35:I35"/>
    <mergeCell ref="AA40:AI40"/>
    <mergeCell ref="AA45:AI45"/>
    <mergeCell ref="B45:Z45"/>
    <mergeCell ref="C43:D43"/>
    <mergeCell ref="B34:I34"/>
    <mergeCell ref="E40:I40"/>
    <mergeCell ref="E41:I41"/>
    <mergeCell ref="M19:R19"/>
    <mergeCell ref="AB16:AI16"/>
    <mergeCell ref="P26:Q26"/>
    <mergeCell ref="R26:S26"/>
    <mergeCell ref="AA31:AI31"/>
    <mergeCell ref="J43:R43"/>
    <mergeCell ref="S43:Z43"/>
    <mergeCell ref="AA41:AI41"/>
    <mergeCell ref="J34:S34"/>
    <mergeCell ref="AA43:AI43"/>
    <mergeCell ref="J42:R42"/>
    <mergeCell ref="J29:K29"/>
    <mergeCell ref="L29:M29"/>
    <mergeCell ref="T30:U30"/>
    <mergeCell ref="T33:AC33"/>
    <mergeCell ref="B32:AI32"/>
    <mergeCell ref="P30:Q30"/>
    <mergeCell ref="AB26:AC26"/>
    <mergeCell ref="AD26:AE26"/>
    <mergeCell ref="AB27:AC27"/>
    <mergeCell ref="AD27:AE27"/>
    <mergeCell ref="N27:O27"/>
    <mergeCell ref="J35:S35"/>
    <mergeCell ref="B37:Z37"/>
    <mergeCell ref="AB17:AI17"/>
    <mergeCell ref="B13:C13"/>
    <mergeCell ref="U14:W14"/>
    <mergeCell ref="B16:C16"/>
    <mergeCell ref="D16:H16"/>
    <mergeCell ref="L6:M6"/>
    <mergeCell ref="X12:AA12"/>
    <mergeCell ref="X14:AA14"/>
    <mergeCell ref="AB14:AI14"/>
    <mergeCell ref="X17:AA17"/>
    <mergeCell ref="B17:W17"/>
    <mergeCell ref="O13:T13"/>
    <mergeCell ref="X13:AA13"/>
    <mergeCell ref="B8:J8"/>
    <mergeCell ref="AB8:AI8"/>
    <mergeCell ref="Y8:AA8"/>
    <mergeCell ref="B9:L9"/>
    <mergeCell ref="M9:AI9"/>
    <mergeCell ref="B14:C14"/>
    <mergeCell ref="X16:AA16"/>
    <mergeCell ref="AB15:AI15"/>
    <mergeCell ref="S44:Z44"/>
    <mergeCell ref="Z1:AE1"/>
    <mergeCell ref="AF1:AI3"/>
    <mergeCell ref="Z2:AE2"/>
    <mergeCell ref="Z3:AE3"/>
    <mergeCell ref="B1:Y3"/>
    <mergeCell ref="N5:O5"/>
    <mergeCell ref="J5:K5"/>
    <mergeCell ref="X19:Y19"/>
    <mergeCell ref="L5:M5"/>
    <mergeCell ref="B5:I5"/>
    <mergeCell ref="J6:K6"/>
    <mergeCell ref="N6:O6"/>
    <mergeCell ref="O14:T14"/>
    <mergeCell ref="U13:W13"/>
    <mergeCell ref="M14:N14"/>
    <mergeCell ref="M16:N16"/>
    <mergeCell ref="O16:T16"/>
    <mergeCell ref="U16:W16"/>
    <mergeCell ref="D13:H13"/>
    <mergeCell ref="D14:H14"/>
    <mergeCell ref="B12:L12"/>
    <mergeCell ref="I13:L13"/>
    <mergeCell ref="AB13:AI13"/>
    <mergeCell ref="Z26:AA26"/>
    <mergeCell ref="AH26:AI26"/>
    <mergeCell ref="V28:W28"/>
    <mergeCell ref="X28:Y28"/>
    <mergeCell ref="Z28:AA28"/>
    <mergeCell ref="AD28:AE28"/>
    <mergeCell ref="AF28:AG28"/>
    <mergeCell ref="AB28:AC28"/>
    <mergeCell ref="B39:AI39"/>
    <mergeCell ref="AA37:AI37"/>
    <mergeCell ref="L26:M26"/>
    <mergeCell ref="N26:O26"/>
    <mergeCell ref="P29:Q29"/>
    <mergeCell ref="R29:S29"/>
    <mergeCell ref="T29:U29"/>
    <mergeCell ref="H30:I30"/>
    <mergeCell ref="J30:K30"/>
    <mergeCell ref="L30:M30"/>
    <mergeCell ref="N30:O30"/>
    <mergeCell ref="J27:K27"/>
    <mergeCell ref="L27:M27"/>
    <mergeCell ref="X26:Y26"/>
    <mergeCell ref="J26:K26"/>
    <mergeCell ref="B62:X62"/>
    <mergeCell ref="M12:W12"/>
    <mergeCell ref="AB12:AI12"/>
    <mergeCell ref="B29:F29"/>
    <mergeCell ref="B30:F30"/>
    <mergeCell ref="B31:Z31"/>
    <mergeCell ref="B47:Z47"/>
    <mergeCell ref="V29:W29"/>
    <mergeCell ref="X29:Y29"/>
    <mergeCell ref="Z29:AA29"/>
    <mergeCell ref="AB29:AC29"/>
    <mergeCell ref="AD29:AE29"/>
    <mergeCell ref="AF29:AG29"/>
    <mergeCell ref="AH29:AI29"/>
    <mergeCell ref="M13:N13"/>
    <mergeCell ref="AA42:AI42"/>
    <mergeCell ref="AB30:AC30"/>
    <mergeCell ref="AD30:AE30"/>
    <mergeCell ref="AF30:AG30"/>
    <mergeCell ref="X30:Y30"/>
    <mergeCell ref="AH28:AI28"/>
    <mergeCell ref="I14:L14"/>
    <mergeCell ref="O15:T15"/>
    <mergeCell ref="U15:W15"/>
    <mergeCell ref="P27:Q27"/>
    <mergeCell ref="R27:S27"/>
    <mergeCell ref="T27:U27"/>
    <mergeCell ref="R30:S30"/>
    <mergeCell ref="B22:L22"/>
    <mergeCell ref="U20:W20"/>
    <mergeCell ref="B21:L21"/>
    <mergeCell ref="B23:AI23"/>
    <mergeCell ref="AF26:AG26"/>
    <mergeCell ref="P28:Q28"/>
    <mergeCell ref="V26:W26"/>
    <mergeCell ref="N28:O28"/>
    <mergeCell ref="V27:W27"/>
    <mergeCell ref="X27:Y27"/>
    <mergeCell ref="Z27:AA27"/>
    <mergeCell ref="T26:U26"/>
    <mergeCell ref="AF27:AG27"/>
    <mergeCell ref="AH27:AI27"/>
    <mergeCell ref="B27:F27"/>
    <mergeCell ref="H27:I27"/>
    <mergeCell ref="B19:G19"/>
    <mergeCell ref="H19:J19"/>
    <mergeCell ref="S19:W19"/>
    <mergeCell ref="X15:AA15"/>
    <mergeCell ref="L28:M28"/>
    <mergeCell ref="I16:L16"/>
    <mergeCell ref="B28:F28"/>
    <mergeCell ref="B26:F26"/>
    <mergeCell ref="B15:C15"/>
    <mergeCell ref="D15:H15"/>
    <mergeCell ref="I15:L15"/>
    <mergeCell ref="M15:N15"/>
    <mergeCell ref="B24:AI24"/>
    <mergeCell ref="S20:T20"/>
    <mergeCell ref="X20:Y20"/>
    <mergeCell ref="B18:AI18"/>
    <mergeCell ref="J28:K28"/>
    <mergeCell ref="R28:S28"/>
    <mergeCell ref="T28:U28"/>
    <mergeCell ref="H28:I28"/>
    <mergeCell ref="H26:I26"/>
    <mergeCell ref="M21:AI21"/>
    <mergeCell ref="M22:AI22"/>
    <mergeCell ref="I20:J20"/>
    <mergeCell ref="AH30:AI30"/>
    <mergeCell ref="H29:I29"/>
    <mergeCell ref="V30:W30"/>
    <mergeCell ref="N29:O29"/>
    <mergeCell ref="B56:AI56"/>
    <mergeCell ref="E60:O60"/>
    <mergeCell ref="B61:D61"/>
    <mergeCell ref="E61:O61"/>
    <mergeCell ref="S60:V60"/>
    <mergeCell ref="S61:V61"/>
    <mergeCell ref="W60:AI60"/>
    <mergeCell ref="W61:AI61"/>
    <mergeCell ref="B59:O59"/>
    <mergeCell ref="S59:AI59"/>
    <mergeCell ref="B58:X58"/>
    <mergeCell ref="Z30:AA30"/>
    <mergeCell ref="B54:Z54"/>
    <mergeCell ref="AA54:AI54"/>
    <mergeCell ref="B53:Z53"/>
    <mergeCell ref="AA53:AI53"/>
    <mergeCell ref="AA47:AI47"/>
    <mergeCell ref="C44:D44"/>
    <mergeCell ref="E44:I44"/>
    <mergeCell ref="J44:R44"/>
  </mergeCells>
  <phoneticPr fontId="6" type="noConversion"/>
  <dataValidations count="3">
    <dataValidation operator="greaterThanOrEqual" allowBlank="1" showInputMessage="1" showErrorMessage="1" sqref="N5:O5" xr:uid="{00000000-0002-0000-0000-000002000000}"/>
    <dataValidation type="list" allowBlank="1" showInputMessage="1" showErrorMessage="1" sqref="E41:I44" xr:uid="{00000000-0002-0000-0000-000008000000}">
      <formula1>"Carro,Moto"</formula1>
    </dataValidation>
    <dataValidation allowBlank="1" showDropDown="1" showInputMessage="1" showErrorMessage="1" sqref="I14:L16" xr:uid="{55420296-ADD4-41B5-9B14-0FDF09D310BB}"/>
  </dataValidations>
  <pageMargins left="0.39370078740157483" right="0.39370078740157483" top="0.39370078740157483" bottom="0.39370078740157483" header="0.31496062992125984" footer="0.31496062992125984"/>
  <pageSetup scale="90" orientation="portrait" r:id="rId1"/>
  <drawing r:id="rId2"/>
  <legacyDrawing r:id="rId3"/>
  <controls>
    <mc:AlternateContent xmlns:mc="http://schemas.openxmlformats.org/markup-compatibility/2006">
      <mc:Choice Requires="x14">
        <control shapeId="1026" r:id="rId4" name="ComboBox1">
          <controlPr defaultSize="0" autoLine="0" linkedCell="#REF!" listFillRange="colab" r:id="rId5">
            <anchor moveWithCells="1">
              <from>
                <xdr:col>10</xdr:col>
                <xdr:colOff>0</xdr:colOff>
                <xdr:row>7</xdr:row>
                <xdr:rowOff>0</xdr:rowOff>
              </from>
              <to>
                <xdr:col>23</xdr:col>
                <xdr:colOff>152400</xdr:colOff>
                <xdr:row>8</xdr:row>
                <xdr:rowOff>38100</xdr:rowOff>
              </to>
            </anchor>
          </controlPr>
        </control>
      </mc:Choice>
      <mc:Fallback>
        <control shapeId="1026" r:id="rId4" name="ComboBox1"/>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9000000}">
          <x14:formula1>
            <xm:f>'1'!$L$1:$L$12</xm:f>
          </x14:formula1>
          <xm:sqref>L5:M5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E3EE-6E62-4BD1-B23C-B04C1D43D2B6}">
  <sheetPr codeName="Hoja2">
    <tabColor theme="3" tint="0.59999389629810485"/>
  </sheetPr>
  <dimension ref="A1:BK74"/>
  <sheetViews>
    <sheetView showGridLines="0" topLeftCell="A51" zoomScale="124" zoomScaleNormal="124" zoomScalePageLayoutView="140" workbookViewId="0">
      <selection activeCell="F54" sqref="F54:P54"/>
    </sheetView>
  </sheetViews>
  <sheetFormatPr baseColWidth="10" defaultColWidth="11.453125" defaultRowHeight="14.5" x14ac:dyDescent="0.3"/>
  <cols>
    <col min="1" max="1" width="2.453125" style="6" customWidth="1"/>
    <col min="2" max="3" width="3.453125" style="6" customWidth="1"/>
    <col min="4" max="4" width="2.453125" style="6" customWidth="1"/>
    <col min="5" max="5" width="1.81640625" style="6" customWidth="1"/>
    <col min="6" max="6" width="4" style="6" customWidth="1"/>
    <col min="7" max="7" width="4.453125" style="6" customWidth="1"/>
    <col min="8" max="8" width="1.54296875" style="6" customWidth="1"/>
    <col min="9" max="9" width="2.81640625" style="6" customWidth="1"/>
    <col min="10" max="10" width="6" style="6" customWidth="1"/>
    <col min="11" max="12" width="2.81640625" style="6" customWidth="1"/>
    <col min="13" max="13" width="3.7265625" style="6" customWidth="1"/>
    <col min="14" max="14" width="4.7265625" style="6" customWidth="1"/>
    <col min="15" max="17" width="2.81640625" style="6" customWidth="1"/>
    <col min="18" max="18" width="3.81640625" style="6" customWidth="1"/>
    <col min="19" max="20" width="2.81640625" style="6" customWidth="1"/>
    <col min="21" max="21" width="1.81640625" style="6" customWidth="1"/>
    <col min="22" max="22" width="3.81640625" style="6" customWidth="1"/>
    <col min="23" max="36" width="2.81640625" style="6" customWidth="1"/>
    <col min="37" max="37" width="16.81640625" style="23" customWidth="1"/>
    <col min="38" max="38" width="2.81640625" style="51" customWidth="1"/>
    <col min="39" max="39" width="9.453125" style="51" customWidth="1"/>
    <col min="40" max="42" width="2.81640625" style="51" customWidth="1"/>
    <col min="43" max="43" width="8.81640625" style="51" customWidth="1"/>
    <col min="44" max="51" width="2.81640625" style="51" customWidth="1"/>
    <col min="52" max="52" width="6.81640625" style="51" customWidth="1"/>
    <col min="53" max="63" width="2.81640625" style="51" customWidth="1"/>
    <col min="64" max="110" width="2.81640625" style="6" customWidth="1"/>
    <col min="111" max="16384" width="11.453125" style="6"/>
  </cols>
  <sheetData>
    <row r="1" spans="2:63" s="4" customFormat="1" ht="10" customHeight="1" x14ac:dyDescent="0.35">
      <c r="B1" s="162" t="s">
        <v>91</v>
      </c>
      <c r="C1" s="163"/>
      <c r="D1" s="163"/>
      <c r="E1" s="163"/>
      <c r="F1" s="163"/>
      <c r="G1" s="163"/>
      <c r="H1" s="163"/>
      <c r="I1" s="163"/>
      <c r="J1" s="163"/>
      <c r="K1" s="163"/>
      <c r="L1" s="163"/>
      <c r="M1" s="163"/>
      <c r="N1" s="163"/>
      <c r="O1" s="163"/>
      <c r="P1" s="163"/>
      <c r="Q1" s="163"/>
      <c r="R1" s="163"/>
      <c r="S1" s="163"/>
      <c r="T1" s="163"/>
      <c r="U1" s="163"/>
      <c r="V1" s="163"/>
      <c r="W1" s="163"/>
      <c r="X1" s="163"/>
      <c r="Y1" s="163"/>
      <c r="Z1" s="164"/>
      <c r="AA1" s="158" t="s">
        <v>2</v>
      </c>
      <c r="AB1" s="159"/>
      <c r="AC1" s="159"/>
      <c r="AD1" s="159"/>
      <c r="AE1" s="159"/>
      <c r="AF1" s="160"/>
      <c r="AG1" s="284"/>
      <c r="AH1" s="285"/>
      <c r="AI1" s="285"/>
      <c r="AJ1" s="286"/>
      <c r="AK1" s="23"/>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row>
    <row r="2" spans="2:63" s="4" customFormat="1" ht="10" customHeight="1" x14ac:dyDescent="0.35">
      <c r="B2" s="165"/>
      <c r="C2" s="166"/>
      <c r="D2" s="166"/>
      <c r="E2" s="166"/>
      <c r="F2" s="166"/>
      <c r="G2" s="166"/>
      <c r="H2" s="166"/>
      <c r="I2" s="166"/>
      <c r="J2" s="166"/>
      <c r="K2" s="166"/>
      <c r="L2" s="166"/>
      <c r="M2" s="166"/>
      <c r="N2" s="166"/>
      <c r="O2" s="166"/>
      <c r="P2" s="166"/>
      <c r="Q2" s="166"/>
      <c r="R2" s="166"/>
      <c r="S2" s="166"/>
      <c r="T2" s="166"/>
      <c r="U2" s="166"/>
      <c r="V2" s="166"/>
      <c r="W2" s="166"/>
      <c r="X2" s="166"/>
      <c r="Y2" s="166"/>
      <c r="Z2" s="167"/>
      <c r="AA2" s="158" t="s">
        <v>78</v>
      </c>
      <c r="AB2" s="159"/>
      <c r="AC2" s="159"/>
      <c r="AD2" s="159"/>
      <c r="AE2" s="159"/>
      <c r="AF2" s="160"/>
      <c r="AG2" s="287"/>
      <c r="AH2" s="288"/>
      <c r="AI2" s="288"/>
      <c r="AJ2" s="289"/>
      <c r="AK2" s="23"/>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row>
    <row r="3" spans="2:63" s="4" customFormat="1" ht="10" customHeight="1" x14ac:dyDescent="0.35">
      <c r="B3" s="168"/>
      <c r="C3" s="169"/>
      <c r="D3" s="169"/>
      <c r="E3" s="169"/>
      <c r="F3" s="169"/>
      <c r="G3" s="169"/>
      <c r="H3" s="169"/>
      <c r="I3" s="169"/>
      <c r="J3" s="169"/>
      <c r="K3" s="169"/>
      <c r="L3" s="169"/>
      <c r="M3" s="169"/>
      <c r="N3" s="169"/>
      <c r="O3" s="169"/>
      <c r="P3" s="169"/>
      <c r="Q3" s="169"/>
      <c r="R3" s="169"/>
      <c r="S3" s="169"/>
      <c r="T3" s="169"/>
      <c r="U3" s="169"/>
      <c r="V3" s="169"/>
      <c r="W3" s="169"/>
      <c r="X3" s="169"/>
      <c r="Y3" s="169"/>
      <c r="Z3" s="170"/>
      <c r="AA3" s="158" t="s">
        <v>79</v>
      </c>
      <c r="AB3" s="159"/>
      <c r="AC3" s="159"/>
      <c r="AD3" s="159"/>
      <c r="AE3" s="159"/>
      <c r="AF3" s="160"/>
      <c r="AG3" s="290"/>
      <c r="AH3" s="291"/>
      <c r="AI3" s="291"/>
      <c r="AJ3" s="292"/>
      <c r="AK3" s="23"/>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row>
    <row r="4" spans="2:63" s="4" customFormat="1" ht="6" customHeight="1" x14ac:dyDescent="0.35">
      <c r="B4" s="21"/>
      <c r="C4" s="22"/>
      <c r="D4" s="22"/>
      <c r="E4" s="22"/>
      <c r="F4" s="22"/>
      <c r="G4" s="22"/>
      <c r="H4" s="22"/>
      <c r="I4" s="22"/>
      <c r="J4" s="22"/>
      <c r="K4" s="22"/>
      <c r="L4" s="22"/>
      <c r="M4" s="22"/>
      <c r="N4" s="22"/>
      <c r="O4" s="22"/>
      <c r="P4" s="22"/>
      <c r="Q4" s="22"/>
      <c r="R4" s="22"/>
      <c r="S4" s="22"/>
      <c r="T4" s="22"/>
      <c r="U4" s="22"/>
      <c r="V4" s="22"/>
      <c r="W4" s="22"/>
      <c r="X4" s="22"/>
      <c r="Y4" s="10"/>
      <c r="Z4" s="10"/>
      <c r="AA4" s="10"/>
      <c r="AB4" s="10"/>
      <c r="AC4" s="10"/>
      <c r="AD4" s="10"/>
      <c r="AE4" s="11"/>
      <c r="AF4" s="11"/>
      <c r="AG4" s="11"/>
      <c r="AH4" s="11"/>
      <c r="AI4" s="11"/>
      <c r="AJ4" s="12"/>
      <c r="AK4" s="23"/>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row>
    <row r="5" spans="2:63" s="4" customFormat="1" ht="13" customHeight="1" x14ac:dyDescent="0.35">
      <c r="B5" s="175" t="s">
        <v>57</v>
      </c>
      <c r="C5" s="176"/>
      <c r="D5" s="176"/>
      <c r="E5" s="176"/>
      <c r="F5" s="176"/>
      <c r="G5" s="176"/>
      <c r="H5" s="176"/>
      <c r="I5" s="176"/>
      <c r="J5" s="177"/>
      <c r="K5" s="173"/>
      <c r="L5" s="173"/>
      <c r="M5" s="171"/>
      <c r="N5" s="172"/>
      <c r="O5" s="171"/>
      <c r="P5" s="172"/>
      <c r="Q5" s="23"/>
      <c r="AE5" s="83" cm="1">
        <f t="array" ref="AE5:AI5">+ANTICIPO!S19:W19</f>
        <v>0</v>
      </c>
      <c r="AF5" s="52">
        <v>0</v>
      </c>
      <c r="AG5" s="52">
        <v>0</v>
      </c>
      <c r="AH5" s="52">
        <v>0</v>
      </c>
      <c r="AI5" s="52">
        <v>0</v>
      </c>
      <c r="AJ5" s="48"/>
      <c r="AK5" s="23"/>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row>
    <row r="6" spans="2:63" s="4" customFormat="1" ht="10" customHeight="1" x14ac:dyDescent="0.35">
      <c r="B6" s="38"/>
      <c r="C6" s="39"/>
      <c r="D6" s="39"/>
      <c r="E6" s="39"/>
      <c r="F6" s="39"/>
      <c r="G6" s="39"/>
      <c r="H6" s="39"/>
      <c r="I6" s="39"/>
      <c r="J6" s="39"/>
      <c r="K6" s="178" t="s">
        <v>25</v>
      </c>
      <c r="L6" s="178"/>
      <c r="M6" s="178" t="s">
        <v>26</v>
      </c>
      <c r="N6" s="178"/>
      <c r="O6" s="178" t="s">
        <v>27</v>
      </c>
      <c r="P6" s="178"/>
      <c r="Q6" s="23"/>
      <c r="AJ6" s="48"/>
      <c r="AK6" s="23"/>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row>
    <row r="7" spans="2:63" ht="3.65" customHeight="1" x14ac:dyDescent="0.3">
      <c r="B7" s="40"/>
      <c r="C7" s="41"/>
      <c r="D7" s="41"/>
      <c r="E7" s="41"/>
      <c r="F7" s="41"/>
      <c r="G7" s="41"/>
      <c r="H7" s="41"/>
      <c r="I7" s="41"/>
      <c r="J7" s="41"/>
      <c r="AJ7" s="18"/>
    </row>
    <row r="8" spans="2:63" ht="15" customHeight="1" x14ac:dyDescent="0.3">
      <c r="B8" s="78" t="s">
        <v>89</v>
      </c>
      <c r="C8" s="39"/>
      <c r="D8" s="39"/>
      <c r="E8" s="39"/>
      <c r="F8" s="39"/>
      <c r="G8" s="39"/>
      <c r="H8" s="39"/>
      <c r="I8" s="39"/>
      <c r="J8" s="39"/>
      <c r="K8" s="296" t="s">
        <v>92</v>
      </c>
      <c r="L8" s="296"/>
      <c r="M8" s="296"/>
      <c r="N8" s="296"/>
      <c r="O8" s="296"/>
      <c r="P8" s="296"/>
      <c r="Q8" s="296"/>
      <c r="R8" s="296"/>
      <c r="S8" s="296"/>
      <c r="T8" s="296"/>
      <c r="U8" s="296"/>
      <c r="V8" s="296"/>
      <c r="W8" s="296"/>
      <c r="X8" s="296"/>
      <c r="Y8" s="297" t="s">
        <v>48</v>
      </c>
      <c r="Z8" s="297"/>
      <c r="AA8" s="298"/>
      <c r="AB8" s="189">
        <f>+ANTICIPO!AB8</f>
        <v>0</v>
      </c>
      <c r="AC8" s="189"/>
      <c r="AD8" s="189"/>
      <c r="AE8" s="189"/>
      <c r="AF8" s="189"/>
      <c r="AG8" s="189"/>
      <c r="AH8" s="189"/>
      <c r="AI8" s="189"/>
      <c r="AJ8" s="189"/>
      <c r="AK8" s="50" t="e" cm="1">
        <f t="array" ref="AK8">+ANTICIPO!#REF!</f>
        <v>#REF!</v>
      </c>
    </row>
    <row r="9" spans="2:63" ht="8.15" customHeight="1" x14ac:dyDescent="0.3">
      <c r="B9" s="14"/>
      <c r="C9" s="15"/>
      <c r="D9" s="16"/>
      <c r="E9" s="16"/>
      <c r="F9" s="16"/>
      <c r="G9" s="17"/>
      <c r="H9" s="16"/>
      <c r="I9" s="16"/>
      <c r="J9" s="9"/>
      <c r="K9" s="16"/>
      <c r="L9" s="16"/>
      <c r="M9" s="16"/>
      <c r="N9" s="9"/>
      <c r="O9" s="16"/>
      <c r="P9" s="17"/>
      <c r="Q9" s="17"/>
      <c r="R9" s="15"/>
      <c r="S9" s="16"/>
      <c r="T9" s="16"/>
      <c r="U9" s="16"/>
      <c r="V9" s="17"/>
      <c r="W9" s="17"/>
      <c r="X9" s="16"/>
      <c r="Y9" s="16"/>
      <c r="Z9" s="16"/>
      <c r="AA9" s="16"/>
      <c r="AB9" s="16"/>
      <c r="AC9" s="16"/>
      <c r="AD9" s="16"/>
      <c r="AE9" s="16"/>
      <c r="AF9" s="16"/>
      <c r="AG9" s="16"/>
      <c r="AH9" s="16"/>
      <c r="AI9" s="16"/>
      <c r="AJ9" s="18"/>
    </row>
    <row r="10" spans="2:63" ht="21" customHeight="1" x14ac:dyDescent="0.3">
      <c r="B10" s="190" t="s">
        <v>90</v>
      </c>
      <c r="C10" s="190"/>
      <c r="D10" s="190"/>
      <c r="E10" s="190"/>
      <c r="F10" s="190"/>
      <c r="G10" s="190"/>
      <c r="H10" s="190"/>
      <c r="I10" s="190"/>
      <c r="J10" s="190"/>
      <c r="K10" s="190"/>
      <c r="L10" s="190"/>
      <c r="M10" s="190"/>
      <c r="N10" s="190"/>
      <c r="O10" s="190"/>
      <c r="P10" s="190"/>
      <c r="Q10" s="222">
        <f>+ANTICIPO!M9</f>
        <v>0</v>
      </c>
      <c r="R10" s="223"/>
      <c r="S10" s="223"/>
      <c r="T10" s="223"/>
      <c r="U10" s="223"/>
      <c r="V10" s="223"/>
      <c r="W10" s="223"/>
      <c r="X10" s="223"/>
      <c r="Y10" s="223"/>
      <c r="Z10" s="223"/>
      <c r="AA10" s="223"/>
      <c r="AB10" s="223"/>
      <c r="AC10" s="223"/>
      <c r="AD10" s="223"/>
      <c r="AE10" s="223"/>
      <c r="AF10" s="223"/>
      <c r="AG10" s="223"/>
      <c r="AH10" s="223"/>
      <c r="AI10" s="223"/>
      <c r="AJ10" s="224"/>
    </row>
    <row r="11" spans="2:63" s="37" customFormat="1" ht="17.25" customHeight="1" x14ac:dyDescent="0.35">
      <c r="B11" s="88" t="s">
        <v>17</v>
      </c>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6"/>
      <c r="AK11" s="2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row>
    <row r="12" spans="2:63" ht="23.15" customHeight="1" x14ac:dyDescent="0.3">
      <c r="B12" s="179" t="s">
        <v>3</v>
      </c>
      <c r="C12" s="180"/>
      <c r="D12" s="180"/>
      <c r="E12" s="180"/>
      <c r="F12" s="180"/>
      <c r="G12" s="180"/>
      <c r="H12" s="180"/>
      <c r="I12" s="180"/>
      <c r="J12" s="180"/>
      <c r="K12" s="180"/>
      <c r="L12" s="180"/>
      <c r="M12" s="181"/>
      <c r="N12" s="137" t="s">
        <v>14</v>
      </c>
      <c r="O12" s="137"/>
      <c r="P12" s="137"/>
      <c r="Q12" s="137"/>
      <c r="R12" s="137"/>
      <c r="S12" s="137"/>
      <c r="T12" s="137"/>
      <c r="U12" s="137"/>
      <c r="V12" s="137"/>
      <c r="W12" s="137"/>
      <c r="X12" s="137"/>
      <c r="Y12" s="138" t="s">
        <v>47</v>
      </c>
      <c r="Z12" s="180"/>
      <c r="AA12" s="180"/>
      <c r="AB12" s="181"/>
      <c r="AC12" s="138" t="s">
        <v>18</v>
      </c>
      <c r="AD12" s="139"/>
      <c r="AE12" s="139"/>
      <c r="AF12" s="139"/>
      <c r="AG12" s="139"/>
      <c r="AH12" s="139"/>
      <c r="AI12" s="139"/>
      <c r="AJ12" s="140"/>
      <c r="AM12" s="81"/>
      <c r="AQ12" s="81"/>
    </row>
    <row r="13" spans="2:63" ht="14.15" customHeight="1" x14ac:dyDescent="0.3">
      <c r="B13" s="110" cm="1">
        <f t="array" ref="B13:C13">+ANTICIPO!B13:C13</f>
        <v>0</v>
      </c>
      <c r="C13" s="111">
        <v>0</v>
      </c>
      <c r="D13" s="110" cm="1">
        <f t="array" ref="D13:H13">+ANTICIPO!D13:H13</f>
        <v>0</v>
      </c>
      <c r="E13" s="111">
        <v>0</v>
      </c>
      <c r="F13" s="111">
        <v>0</v>
      </c>
      <c r="G13" s="111">
        <v>0</v>
      </c>
      <c r="H13" s="111">
        <v>0</v>
      </c>
      <c r="I13" s="112"/>
      <c r="J13" s="110" cm="1">
        <f t="array" ref="J13:M13">+ANTICIPO!I13:L13</f>
        <v>0</v>
      </c>
      <c r="K13" s="111">
        <v>0</v>
      </c>
      <c r="L13" s="111">
        <v>0</v>
      </c>
      <c r="M13" s="111">
        <v>0</v>
      </c>
      <c r="N13" s="110" cm="1">
        <f t="array" ref="N13:O13">+ANTICIPO!M13:N13</f>
        <v>0</v>
      </c>
      <c r="O13" s="111">
        <v>0</v>
      </c>
      <c r="P13" s="110" cm="1">
        <f t="array" ref="P13:U13">+ANTICIPO!O13:T13</f>
        <v>0</v>
      </c>
      <c r="Q13" s="111">
        <v>0</v>
      </c>
      <c r="R13" s="111">
        <v>0</v>
      </c>
      <c r="S13" s="111">
        <v>0</v>
      </c>
      <c r="T13" s="111">
        <v>0</v>
      </c>
      <c r="U13" s="112">
        <v>0</v>
      </c>
      <c r="V13" s="110" cm="1">
        <f t="array" ref="V13:X13">+ANTICIPO!U13:W13</f>
        <v>0</v>
      </c>
      <c r="W13" s="111">
        <v>0</v>
      </c>
      <c r="X13" s="111">
        <v>0</v>
      </c>
      <c r="Y13" s="107" t="str">
        <f>IFERROR(DATE(V13,VLOOKUP(P13,meses,2,FALSE),N13)-DATE(J13,VLOOKUP(D13,meses,2,FALSE),B13)+1,"")</f>
        <v/>
      </c>
      <c r="Z13" s="108"/>
      <c r="AA13" s="108"/>
      <c r="AB13" s="109"/>
      <c r="AC13" s="110">
        <f>+AK13</f>
        <v>0</v>
      </c>
      <c r="AD13" s="111"/>
      <c r="AE13" s="111"/>
      <c r="AF13" s="111"/>
      <c r="AG13" s="111"/>
      <c r="AH13" s="111"/>
      <c r="AI13" s="111"/>
      <c r="AJ13" s="112"/>
      <c r="AK13" s="50" cm="1">
        <f t="array" ref="AK13:AR13">+ANTICIPO!AB13:AI13</f>
        <v>0</v>
      </c>
      <c r="AL13" s="51">
        <v>0</v>
      </c>
      <c r="AM13" s="51">
        <v>0</v>
      </c>
      <c r="AN13" s="51">
        <v>0</v>
      </c>
      <c r="AO13" s="51">
        <v>0</v>
      </c>
      <c r="AP13" s="51">
        <v>0</v>
      </c>
      <c r="AQ13" s="51">
        <v>0</v>
      </c>
      <c r="AR13" s="51">
        <v>0</v>
      </c>
    </row>
    <row r="14" spans="2:63" ht="14.15" customHeight="1" x14ac:dyDescent="0.3">
      <c r="B14" s="238" cm="1">
        <f t="array" ref="B14:C14">+ANTICIPO!B14:C14</f>
        <v>0</v>
      </c>
      <c r="C14" s="239">
        <v>0</v>
      </c>
      <c r="D14" s="238" cm="1">
        <f t="array" ref="D14:H14">+ANTICIPO!D14:H14</f>
        <v>0</v>
      </c>
      <c r="E14" s="239">
        <v>0</v>
      </c>
      <c r="F14" s="239">
        <v>0</v>
      </c>
      <c r="G14" s="239">
        <v>0</v>
      </c>
      <c r="H14" s="239">
        <v>0</v>
      </c>
      <c r="I14" s="240"/>
      <c r="J14" s="238" cm="1">
        <f t="array" ref="J14:M14">+ANTICIPO!I14:L14</f>
        <v>0</v>
      </c>
      <c r="K14" s="239">
        <v>0</v>
      </c>
      <c r="L14" s="239">
        <v>0</v>
      </c>
      <c r="M14" s="239">
        <v>0</v>
      </c>
      <c r="N14" s="238" cm="1">
        <f t="array" ref="N14:O14">+ANTICIPO!M14:N14</f>
        <v>0</v>
      </c>
      <c r="O14" s="239">
        <v>0</v>
      </c>
      <c r="P14" s="238" cm="1">
        <f t="array" ref="P14:U14">+ANTICIPO!O14:T14</f>
        <v>0</v>
      </c>
      <c r="Q14" s="239">
        <v>0</v>
      </c>
      <c r="R14" s="239">
        <v>0</v>
      </c>
      <c r="S14" s="239">
        <v>0</v>
      </c>
      <c r="T14" s="239">
        <v>0</v>
      </c>
      <c r="U14" s="240">
        <v>0</v>
      </c>
      <c r="V14" s="238" cm="1">
        <f t="array" ref="V14:X14">+ANTICIPO!U14:W14</f>
        <v>0</v>
      </c>
      <c r="W14" s="239">
        <v>0</v>
      </c>
      <c r="X14" s="239">
        <v>0</v>
      </c>
      <c r="Y14" s="271" t="str">
        <f>IFERROR(DATE(V14,VLOOKUP(P14,meses,2,FALSE),N14)-DATE(J14,VLOOKUP(D14,meses,2,FALSE),B14)+1,"")</f>
        <v/>
      </c>
      <c r="Z14" s="272"/>
      <c r="AA14" s="272"/>
      <c r="AB14" s="273"/>
      <c r="AC14" s="238">
        <f t="shared" ref="AC14:AC16" si="0">+AK14</f>
        <v>0</v>
      </c>
      <c r="AD14" s="239"/>
      <c r="AE14" s="239"/>
      <c r="AF14" s="239"/>
      <c r="AG14" s="239"/>
      <c r="AH14" s="239"/>
      <c r="AI14" s="239"/>
      <c r="AJ14" s="240"/>
      <c r="AK14" s="50" cm="1">
        <f t="array" ref="AK14:AR14">+ANTICIPO!AB14:AI14</f>
        <v>0</v>
      </c>
      <c r="AL14" s="51">
        <v>0</v>
      </c>
      <c r="AM14" s="51">
        <v>0</v>
      </c>
      <c r="AN14" s="51">
        <v>0</v>
      </c>
      <c r="AO14" s="51">
        <v>0</v>
      </c>
      <c r="AP14" s="51">
        <v>0</v>
      </c>
      <c r="AQ14" s="51">
        <v>0</v>
      </c>
      <c r="AR14" s="51">
        <v>0</v>
      </c>
    </row>
    <row r="15" spans="2:63" ht="14.15" customHeight="1" x14ac:dyDescent="0.3">
      <c r="B15" s="238" cm="1">
        <f t="array" ref="B15:C15">+ANTICIPO!B15:C15</f>
        <v>0</v>
      </c>
      <c r="C15" s="239">
        <v>0</v>
      </c>
      <c r="D15" s="238" cm="1">
        <f t="array" ref="D15:H15">+ANTICIPO!D15:H15</f>
        <v>0</v>
      </c>
      <c r="E15" s="239">
        <v>0</v>
      </c>
      <c r="F15" s="239">
        <v>0</v>
      </c>
      <c r="G15" s="239">
        <v>0</v>
      </c>
      <c r="H15" s="239">
        <v>0</v>
      </c>
      <c r="I15" s="240"/>
      <c r="J15" s="238" cm="1">
        <f t="array" ref="J15:M15">+ANTICIPO!I15:L15</f>
        <v>0</v>
      </c>
      <c r="K15" s="239">
        <v>0</v>
      </c>
      <c r="L15" s="239">
        <v>0</v>
      </c>
      <c r="M15" s="239">
        <v>0</v>
      </c>
      <c r="N15" s="238" cm="1">
        <f t="array" ref="N15:O15">+ANTICIPO!M15:N15</f>
        <v>0</v>
      </c>
      <c r="O15" s="239">
        <v>0</v>
      </c>
      <c r="P15" s="238" cm="1">
        <f t="array" ref="P15:U15">+ANTICIPO!O15:T15</f>
        <v>0</v>
      </c>
      <c r="Q15" s="239">
        <v>0</v>
      </c>
      <c r="R15" s="239">
        <v>0</v>
      </c>
      <c r="S15" s="239">
        <v>0</v>
      </c>
      <c r="T15" s="239">
        <v>0</v>
      </c>
      <c r="U15" s="240">
        <v>0</v>
      </c>
      <c r="V15" s="238" cm="1">
        <f t="array" ref="V15:X15">+ANTICIPO!U15:W15</f>
        <v>0</v>
      </c>
      <c r="W15" s="239">
        <v>0</v>
      </c>
      <c r="X15" s="239">
        <v>0</v>
      </c>
      <c r="Y15" s="271" t="str">
        <f>IFERROR(DATE(V15,VLOOKUP(P15,meses,2,FALSE),N15)-DATE(J15,VLOOKUP(D15,meses,2,FALSE),B15)+1,"")</f>
        <v/>
      </c>
      <c r="Z15" s="272"/>
      <c r="AA15" s="272"/>
      <c r="AB15" s="273"/>
      <c r="AC15" s="238">
        <f t="shared" si="0"/>
        <v>0</v>
      </c>
      <c r="AD15" s="239"/>
      <c r="AE15" s="239"/>
      <c r="AF15" s="239"/>
      <c r="AG15" s="239"/>
      <c r="AH15" s="239"/>
      <c r="AI15" s="239"/>
      <c r="AJ15" s="240"/>
      <c r="AK15" s="50" cm="1">
        <f t="array" ref="AK15:AR15">+ANTICIPO!AB15:AI15</f>
        <v>0</v>
      </c>
      <c r="AL15" s="51">
        <v>0</v>
      </c>
      <c r="AM15" s="51">
        <v>0</v>
      </c>
      <c r="AN15" s="51">
        <v>0</v>
      </c>
      <c r="AO15" s="51">
        <v>0</v>
      </c>
      <c r="AP15" s="51">
        <v>0</v>
      </c>
      <c r="AQ15" s="51">
        <v>0</v>
      </c>
      <c r="AR15" s="51">
        <v>0</v>
      </c>
    </row>
    <row r="16" spans="2:63" ht="14.15" customHeight="1" x14ac:dyDescent="0.3">
      <c r="B16" s="238" cm="1">
        <f t="array" ref="B16:C16">+ANTICIPO!B16:C16</f>
        <v>0</v>
      </c>
      <c r="C16" s="239">
        <v>0</v>
      </c>
      <c r="D16" s="238" cm="1">
        <f t="array" ref="D16:H16">+ANTICIPO!D16:H16</f>
        <v>0</v>
      </c>
      <c r="E16" s="239">
        <v>0</v>
      </c>
      <c r="F16" s="239">
        <v>0</v>
      </c>
      <c r="G16" s="239">
        <v>0</v>
      </c>
      <c r="H16" s="239">
        <v>0</v>
      </c>
      <c r="I16" s="240"/>
      <c r="J16" s="238" cm="1">
        <f t="array" ref="J16:M16">+ANTICIPO!I16:L16</f>
        <v>0</v>
      </c>
      <c r="K16" s="239">
        <v>0</v>
      </c>
      <c r="L16" s="239">
        <v>0</v>
      </c>
      <c r="M16" s="239">
        <v>0</v>
      </c>
      <c r="N16" s="238" cm="1">
        <f t="array" ref="N16:O16">+ANTICIPO!M16:N16</f>
        <v>0</v>
      </c>
      <c r="O16" s="239">
        <v>0</v>
      </c>
      <c r="P16" s="238" cm="1">
        <f t="array" ref="P16:U16">+ANTICIPO!O16:T16</f>
        <v>0</v>
      </c>
      <c r="Q16" s="239">
        <v>0</v>
      </c>
      <c r="R16" s="239">
        <v>0</v>
      </c>
      <c r="S16" s="239">
        <v>0</v>
      </c>
      <c r="T16" s="239">
        <v>0</v>
      </c>
      <c r="U16" s="240">
        <v>0</v>
      </c>
      <c r="V16" s="238" cm="1">
        <f t="array" ref="V16:X16">+ANTICIPO!U16:W16</f>
        <v>0</v>
      </c>
      <c r="W16" s="239">
        <v>0</v>
      </c>
      <c r="X16" s="239">
        <v>0</v>
      </c>
      <c r="Y16" s="271" t="str">
        <f>IFERROR(DATE(V16,VLOOKUP(P16,meses,2,FALSE),N16)-DATE(J16,VLOOKUP(D16,meses,2,FALSE),B16)+1,"")</f>
        <v/>
      </c>
      <c r="Z16" s="272"/>
      <c r="AA16" s="272"/>
      <c r="AB16" s="273"/>
      <c r="AC16" s="238">
        <f t="shared" si="0"/>
        <v>0</v>
      </c>
      <c r="AD16" s="239"/>
      <c r="AE16" s="239"/>
      <c r="AF16" s="239"/>
      <c r="AG16" s="239"/>
      <c r="AH16" s="239"/>
      <c r="AI16" s="239"/>
      <c r="AJ16" s="240"/>
      <c r="AK16" s="50" cm="1">
        <f t="array" ref="AK16:AR16">+ANTICIPO!AB16:AI16</f>
        <v>0</v>
      </c>
      <c r="AL16" s="51">
        <v>0</v>
      </c>
      <c r="AM16" s="51">
        <v>0</v>
      </c>
      <c r="AN16" s="51">
        <v>0</v>
      </c>
      <c r="AO16" s="51">
        <v>0</v>
      </c>
      <c r="AP16" s="51">
        <v>0</v>
      </c>
      <c r="AQ16" s="51">
        <v>0</v>
      </c>
      <c r="AR16" s="51">
        <v>0</v>
      </c>
    </row>
    <row r="17" spans="1:59" ht="14.15" customHeight="1" x14ac:dyDescent="0.3">
      <c r="B17" s="124" t="s">
        <v>33</v>
      </c>
      <c r="C17" s="188"/>
      <c r="D17" s="188"/>
      <c r="E17" s="188"/>
      <c r="F17" s="188"/>
      <c r="G17" s="188"/>
      <c r="H17" s="188"/>
      <c r="I17" s="188"/>
      <c r="J17" s="188"/>
      <c r="K17" s="188"/>
      <c r="L17" s="188"/>
      <c r="M17" s="188"/>
      <c r="N17" s="188"/>
      <c r="O17" s="188"/>
      <c r="P17" s="188"/>
      <c r="Q17" s="188"/>
      <c r="R17" s="188"/>
      <c r="S17" s="188"/>
      <c r="T17" s="188"/>
      <c r="U17" s="188"/>
      <c r="V17" s="188"/>
      <c r="W17" s="188"/>
      <c r="X17" s="125"/>
      <c r="Y17" s="185">
        <f>SUM(Y13:AB16)</f>
        <v>0</v>
      </c>
      <c r="Z17" s="186"/>
      <c r="AA17" s="186"/>
      <c r="AB17" s="187"/>
      <c r="AC17" s="182"/>
      <c r="AD17" s="183"/>
      <c r="AE17" s="183"/>
      <c r="AF17" s="183"/>
      <c r="AG17" s="183"/>
      <c r="AH17" s="183"/>
      <c r="AI17" s="183"/>
      <c r="AJ17" s="184"/>
      <c r="AK17" s="50"/>
    </row>
    <row r="18" spans="1:59" ht="3" customHeight="1" x14ac:dyDescent="0.3">
      <c r="B18" s="121"/>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3"/>
    </row>
    <row r="19" spans="1:59" ht="24.75" customHeight="1" x14ac:dyDescent="0.3">
      <c r="B19" s="102" t="s">
        <v>73</v>
      </c>
      <c r="C19" s="103"/>
      <c r="D19" s="103"/>
      <c r="E19" s="103"/>
      <c r="F19" s="103"/>
      <c r="G19" s="103"/>
      <c r="H19" s="103"/>
      <c r="I19" s="105">
        <f>+AM19</f>
        <v>0</v>
      </c>
      <c r="J19" s="105"/>
      <c r="K19" s="105"/>
      <c r="N19" s="103" t="s">
        <v>75</v>
      </c>
      <c r="O19" s="103"/>
      <c r="P19" s="103"/>
      <c r="Q19" s="103"/>
      <c r="R19" s="103"/>
      <c r="S19" s="103"/>
      <c r="T19" s="105">
        <f>+AE5</f>
        <v>0</v>
      </c>
      <c r="U19" s="106"/>
      <c r="V19" s="106"/>
      <c r="W19" s="106"/>
      <c r="X19" s="106"/>
      <c r="Y19" s="174"/>
      <c r="Z19" s="174"/>
      <c r="AA19" s="8"/>
      <c r="AB19" s="8"/>
      <c r="AC19" s="8"/>
      <c r="AD19" s="8"/>
      <c r="AE19" s="8"/>
      <c r="AF19" s="8"/>
      <c r="AG19" s="8"/>
      <c r="AH19" s="8"/>
      <c r="AI19" s="8"/>
      <c r="AJ19" s="24"/>
      <c r="AM19" s="80" cm="1">
        <f t="array" ref="AM19:AO19">+ANTICIPO!H19:J19</f>
        <v>0</v>
      </c>
      <c r="AN19" s="51">
        <v>0</v>
      </c>
      <c r="AO19" s="51">
        <v>0</v>
      </c>
      <c r="AZ19" s="81"/>
    </row>
    <row r="20" spans="1:59" ht="15" customHeight="1" x14ac:dyDescent="0.3">
      <c r="B20" s="47"/>
      <c r="C20" s="42"/>
      <c r="D20" s="42"/>
      <c r="E20" s="43"/>
      <c r="G20" s="44"/>
      <c r="H20" s="120"/>
      <c r="I20" s="120"/>
      <c r="J20" s="120"/>
      <c r="K20" s="120"/>
      <c r="L20" s="50" cm="1">
        <f t="array" ref="L20">+ANTICIPO!H19:H19</f>
        <v>0</v>
      </c>
      <c r="M20" s="51"/>
      <c r="N20" s="51" cm="1">
        <f t="array" ref="N20:O20">+ANTICIPO!I19:J19</f>
        <v>0</v>
      </c>
      <c r="O20" s="51">
        <v>0</v>
      </c>
      <c r="T20" s="82"/>
      <c r="U20" s="77"/>
      <c r="V20" s="241"/>
      <c r="W20" s="241"/>
      <c r="X20" s="241"/>
      <c r="Y20" s="120"/>
      <c r="Z20" s="120"/>
      <c r="AA20" s="65" cm="1">
        <f t="array" ref="AA20:AB20">+ANTICIPO!S19:T19</f>
        <v>0</v>
      </c>
      <c r="AB20" s="65">
        <v>0</v>
      </c>
      <c r="AC20" s="65" cm="1">
        <f t="array" ref="AC20:AE20">+ANTICIPO!U19:W19</f>
        <v>0</v>
      </c>
      <c r="AD20" s="65">
        <v>0</v>
      </c>
      <c r="AE20" s="65">
        <v>0</v>
      </c>
      <c r="AF20" s="65" cm="1">
        <f t="array" ref="AF20:AG20">+ANTICIPO!X19:Y19</f>
        <v>0</v>
      </c>
      <c r="AG20" s="65">
        <v>0</v>
      </c>
      <c r="AH20" s="65"/>
      <c r="AI20" s="8"/>
      <c r="AJ20" s="24"/>
      <c r="AN20" s="54"/>
      <c r="AO20" s="54"/>
      <c r="AP20" s="54"/>
      <c r="AQ20" s="54"/>
    </row>
    <row r="21" spans="1:59" ht="16" customHeight="1" x14ac:dyDescent="0.3">
      <c r="B21" s="233" t="s">
        <v>19</v>
      </c>
      <c r="C21" s="234"/>
      <c r="D21" s="234"/>
      <c r="E21" s="234"/>
      <c r="F21" s="234"/>
      <c r="G21" s="234"/>
      <c r="H21" s="234"/>
      <c r="I21" s="234"/>
      <c r="J21" s="234"/>
      <c r="K21" s="234"/>
      <c r="L21" s="234"/>
      <c r="M21" s="235"/>
      <c r="N21" s="126">
        <f>+AK21</f>
        <v>0</v>
      </c>
      <c r="O21" s="236"/>
      <c r="P21" s="236"/>
      <c r="Q21" s="236"/>
      <c r="R21" s="236"/>
      <c r="S21" s="236"/>
      <c r="T21" s="236"/>
      <c r="U21" s="236"/>
      <c r="V21" s="236"/>
      <c r="W21" s="236"/>
      <c r="X21" s="236"/>
      <c r="Y21" s="236"/>
      <c r="Z21" s="236"/>
      <c r="AA21" s="236"/>
      <c r="AB21" s="236"/>
      <c r="AC21" s="236"/>
      <c r="AD21" s="236"/>
      <c r="AE21" s="236"/>
      <c r="AF21" s="236"/>
      <c r="AG21" s="236"/>
      <c r="AH21" s="236"/>
      <c r="AI21" s="236"/>
      <c r="AJ21" s="237"/>
      <c r="AK21" s="50" cm="1">
        <f t="array" ref="AK21:BG21">+ANTICIPO!M21:AI21</f>
        <v>0</v>
      </c>
      <c r="AL21" s="51">
        <v>0</v>
      </c>
      <c r="AM21" s="51">
        <v>0</v>
      </c>
      <c r="AN21" s="51">
        <v>0</v>
      </c>
      <c r="AO21" s="51">
        <v>0</v>
      </c>
      <c r="AP21" s="51">
        <v>0</v>
      </c>
      <c r="AQ21" s="51">
        <v>0</v>
      </c>
      <c r="AR21" s="51">
        <v>0</v>
      </c>
      <c r="AS21" s="51">
        <v>0</v>
      </c>
      <c r="AT21" s="51">
        <v>0</v>
      </c>
      <c r="AU21" s="51">
        <v>0</v>
      </c>
      <c r="AV21" s="51">
        <v>0</v>
      </c>
      <c r="AW21" s="51">
        <v>0</v>
      </c>
      <c r="AX21" s="51">
        <v>0</v>
      </c>
      <c r="AY21" s="51">
        <v>0</v>
      </c>
      <c r="AZ21" s="51">
        <v>0</v>
      </c>
      <c r="BA21" s="51">
        <v>0</v>
      </c>
      <c r="BB21" s="51">
        <v>0</v>
      </c>
      <c r="BC21" s="51">
        <v>0</v>
      </c>
      <c r="BD21" s="51">
        <v>0</v>
      </c>
      <c r="BE21" s="51">
        <v>0</v>
      </c>
      <c r="BF21" s="51">
        <v>0</v>
      </c>
      <c r="BG21" s="51">
        <v>0</v>
      </c>
    </row>
    <row r="22" spans="1:59" ht="17.149999999999999" customHeight="1" x14ac:dyDescent="0.3">
      <c r="B22" s="233" t="s">
        <v>20</v>
      </c>
      <c r="C22" s="234"/>
      <c r="D22" s="234"/>
      <c r="E22" s="234"/>
      <c r="F22" s="234"/>
      <c r="G22" s="234"/>
      <c r="H22" s="234"/>
      <c r="I22" s="234"/>
      <c r="J22" s="234"/>
      <c r="K22" s="234"/>
      <c r="L22" s="234"/>
      <c r="M22" s="235"/>
      <c r="N22" s="274">
        <f>+AK22</f>
        <v>0</v>
      </c>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50" cm="1">
        <f t="array" ref="AK22:BG22">+ANTICIPO!M22:AI22</f>
        <v>0</v>
      </c>
      <c r="AL22" s="51">
        <v>0</v>
      </c>
      <c r="AM22" s="51">
        <v>0</v>
      </c>
      <c r="AN22" s="51">
        <v>0</v>
      </c>
      <c r="AO22" s="51">
        <v>0</v>
      </c>
      <c r="AP22" s="51">
        <v>0</v>
      </c>
      <c r="AQ22" s="51">
        <v>0</v>
      </c>
      <c r="AR22" s="51">
        <v>0</v>
      </c>
      <c r="AS22" s="51">
        <v>0</v>
      </c>
      <c r="AT22" s="51">
        <v>0</v>
      </c>
      <c r="AU22" s="51">
        <v>0</v>
      </c>
      <c r="AV22" s="51">
        <v>0</v>
      </c>
      <c r="AW22" s="51">
        <v>0</v>
      </c>
      <c r="AX22" s="51">
        <v>0</v>
      </c>
      <c r="AY22" s="51">
        <v>0</v>
      </c>
      <c r="AZ22" s="51">
        <v>0</v>
      </c>
      <c r="BA22" s="51">
        <v>0</v>
      </c>
      <c r="BB22" s="51">
        <v>0</v>
      </c>
      <c r="BC22" s="51">
        <v>0</v>
      </c>
      <c r="BD22" s="51">
        <v>0</v>
      </c>
      <c r="BE22" s="51">
        <v>0</v>
      </c>
      <c r="BF22" s="51">
        <v>0</v>
      </c>
      <c r="BG22" s="51">
        <v>0</v>
      </c>
    </row>
    <row r="23" spans="1:59" ht="5.5" customHeight="1" x14ac:dyDescent="0.3">
      <c r="B23" s="275"/>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7"/>
    </row>
    <row r="24" spans="1:59" ht="11.15" customHeight="1" x14ac:dyDescent="0.35">
      <c r="B24" s="232" t="s">
        <v>58</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50" cm="1">
        <f t="array" ref="AK24:AT24">+ANTICIPO!J34:S34</f>
        <v>0</v>
      </c>
      <c r="AL24" s="51">
        <v>0</v>
      </c>
      <c r="AM24" s="51">
        <v>0</v>
      </c>
      <c r="AN24" s="51">
        <v>0</v>
      </c>
      <c r="AO24" s="51">
        <v>0</v>
      </c>
      <c r="AP24" s="51">
        <v>0</v>
      </c>
      <c r="AQ24" s="51">
        <v>0</v>
      </c>
      <c r="AR24" s="51">
        <v>0</v>
      </c>
      <c r="AS24" s="51">
        <v>0</v>
      </c>
      <c r="AT24" s="51">
        <v>0</v>
      </c>
    </row>
    <row r="25" spans="1:59" x14ac:dyDescent="0.3">
      <c r="B25" s="63"/>
      <c r="C25" s="64"/>
      <c r="D25" s="64"/>
      <c r="E25" s="64"/>
      <c r="F25" s="64"/>
      <c r="G25" s="64"/>
      <c r="H25" s="64"/>
      <c r="I25" s="64"/>
      <c r="J25" s="64"/>
      <c r="K25" s="64"/>
      <c r="L25" s="64"/>
      <c r="M25" s="64"/>
      <c r="N25" s="64"/>
      <c r="O25" s="64"/>
      <c r="P25" s="64"/>
      <c r="Q25" s="64"/>
      <c r="R25" s="64"/>
      <c r="S25" s="64"/>
      <c r="T25" s="64"/>
      <c r="U25" s="64"/>
      <c r="V25" s="64"/>
      <c r="W25" s="64"/>
      <c r="X25" s="64"/>
      <c r="Y25" s="64"/>
      <c r="Z25" s="64"/>
      <c r="AA25" s="269" t="s">
        <v>68</v>
      </c>
      <c r="AB25" s="269"/>
      <c r="AC25" s="269"/>
      <c r="AD25" s="269"/>
      <c r="AE25" s="269"/>
      <c r="AF25" s="269" t="s">
        <v>69</v>
      </c>
      <c r="AG25" s="269"/>
      <c r="AH25" s="269"/>
      <c r="AI25" s="269"/>
      <c r="AJ25" s="269"/>
      <c r="AK25" s="50" cm="1">
        <f t="array" ref="AK25:AT25">+ANTICIPO!J34:S34</f>
        <v>0</v>
      </c>
      <c r="AL25" s="51">
        <v>0</v>
      </c>
      <c r="AM25" s="51">
        <v>0</v>
      </c>
      <c r="AN25" s="51">
        <v>0</v>
      </c>
      <c r="AO25" s="51">
        <v>0</v>
      </c>
      <c r="AP25" s="51">
        <v>0</v>
      </c>
      <c r="AQ25" s="51">
        <v>0</v>
      </c>
      <c r="AR25" s="51">
        <v>0</v>
      </c>
      <c r="AS25" s="51">
        <v>0</v>
      </c>
      <c r="AT25" s="51">
        <v>0</v>
      </c>
    </row>
    <row r="26" spans="1:59" ht="14.15" customHeight="1" x14ac:dyDescent="0.3">
      <c r="B26" s="246" t="s">
        <v>83</v>
      </c>
      <c r="C26" s="247"/>
      <c r="D26" s="247"/>
      <c r="E26" s="247"/>
      <c r="F26" s="247"/>
      <c r="G26" s="247"/>
      <c r="H26" s="247"/>
      <c r="I26" s="247"/>
      <c r="J26" s="247"/>
      <c r="K26" s="247"/>
      <c r="L26" s="247"/>
      <c r="M26" s="247"/>
      <c r="N26" s="247"/>
      <c r="O26" s="247"/>
      <c r="P26" s="247"/>
      <c r="Q26" s="247"/>
      <c r="R26" s="247"/>
      <c r="S26" s="247"/>
      <c r="T26" s="247"/>
      <c r="U26" s="247"/>
      <c r="V26" s="247"/>
      <c r="W26" s="247"/>
      <c r="X26" s="247"/>
      <c r="Y26" s="247"/>
      <c r="Z26" s="248"/>
      <c r="AA26" s="245">
        <f>+ANTICIPO!AA31</f>
        <v>0</v>
      </c>
      <c r="AB26" s="245"/>
      <c r="AC26" s="245"/>
      <c r="AD26" s="245"/>
      <c r="AE26" s="245"/>
      <c r="AF26" s="270"/>
      <c r="AG26" s="270"/>
      <c r="AH26" s="270"/>
      <c r="AI26" s="270"/>
      <c r="AJ26" s="270"/>
      <c r="AK26" s="50" cm="1">
        <f t="array" ref="AK26:AS26">+ANTICIPO!AA45:AI45</f>
        <v>0</v>
      </c>
      <c r="AL26" s="51">
        <v>0</v>
      </c>
      <c r="AM26" s="51">
        <v>0</v>
      </c>
      <c r="AN26" s="51">
        <v>0</v>
      </c>
      <c r="AO26" s="51">
        <v>0</v>
      </c>
      <c r="AP26" s="51">
        <v>0</v>
      </c>
      <c r="AQ26" s="51">
        <v>0</v>
      </c>
      <c r="AR26" s="51">
        <v>0</v>
      </c>
      <c r="AS26" s="51">
        <v>0</v>
      </c>
    </row>
    <row r="27" spans="1:59" ht="14.15" customHeight="1" x14ac:dyDescent="0.3">
      <c r="B27" s="119" t="s">
        <v>59</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row>
    <row r="28" spans="1:59" x14ac:dyDescent="0.3">
      <c r="B28" s="124" t="s">
        <v>66</v>
      </c>
      <c r="C28" s="188"/>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269" t="s">
        <v>68</v>
      </c>
      <c r="AB28" s="269"/>
      <c r="AC28" s="269"/>
      <c r="AD28" s="269"/>
      <c r="AE28" s="269"/>
      <c r="AF28" s="269" t="s">
        <v>69</v>
      </c>
      <c r="AG28" s="269"/>
      <c r="AH28" s="269"/>
      <c r="AI28" s="269"/>
      <c r="AJ28" s="269"/>
      <c r="AT28" s="55"/>
      <c r="AU28" s="55"/>
      <c r="AV28" s="55"/>
      <c r="AW28" s="55"/>
      <c r="AX28" s="55"/>
      <c r="AY28" s="55"/>
      <c r="AZ28" s="55"/>
      <c r="BA28" s="55"/>
      <c r="BB28" s="55"/>
      <c r="BC28" s="55"/>
      <c r="BD28" s="55"/>
    </row>
    <row r="29" spans="1:59" ht="14.15" customHeight="1" x14ac:dyDescent="0.3">
      <c r="B29" s="263">
        <f>+AK29</f>
        <v>0</v>
      </c>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5"/>
      <c r="AA29" s="259">
        <f>+Z56</f>
        <v>0</v>
      </c>
      <c r="AB29" s="259"/>
      <c r="AC29" s="259"/>
      <c r="AD29" s="259"/>
      <c r="AE29" s="259"/>
      <c r="AF29" s="260"/>
      <c r="AG29" s="261"/>
      <c r="AH29" s="261"/>
      <c r="AI29" s="261"/>
      <c r="AJ29" s="262"/>
      <c r="AK29" s="50" cm="1">
        <f t="array" ref="AK29:AR29">+ANTICIPO!B34:I34</f>
        <v>0</v>
      </c>
      <c r="AL29" s="51">
        <v>0</v>
      </c>
      <c r="AM29" s="51">
        <v>0</v>
      </c>
      <c r="AN29" s="51">
        <v>0</v>
      </c>
      <c r="AO29" s="51">
        <v>0</v>
      </c>
      <c r="AP29" s="51">
        <v>0</v>
      </c>
      <c r="AQ29" s="51">
        <v>0</v>
      </c>
      <c r="AR29" s="51">
        <v>0</v>
      </c>
      <c r="AT29" s="51" cm="1">
        <f t="array" ref="AT29:BC29">+ANTICIPO!T34:AC34</f>
        <v>0</v>
      </c>
      <c r="AU29" s="51">
        <v>0</v>
      </c>
      <c r="AV29" s="51">
        <v>0</v>
      </c>
      <c r="AW29" s="51">
        <v>0</v>
      </c>
      <c r="AX29" s="51">
        <v>0</v>
      </c>
      <c r="AY29" s="51">
        <v>0</v>
      </c>
      <c r="AZ29" s="51">
        <v>0</v>
      </c>
      <c r="BA29" s="51">
        <v>0</v>
      </c>
      <c r="BB29" s="51">
        <v>0</v>
      </c>
      <c r="BC29" s="51">
        <v>0</v>
      </c>
    </row>
    <row r="30" spans="1:59" ht="14.15" customHeight="1" x14ac:dyDescent="0.3">
      <c r="A30" s="70"/>
      <c r="B30" s="266">
        <f>+AK32</f>
        <v>0</v>
      </c>
      <c r="C30" s="267"/>
      <c r="D30" s="267"/>
      <c r="E30" s="267"/>
      <c r="F30" s="267"/>
      <c r="G30" s="267"/>
      <c r="H30" s="267"/>
      <c r="I30" s="267"/>
      <c r="J30" s="267"/>
      <c r="K30" s="267"/>
      <c r="L30" s="267"/>
      <c r="M30" s="267"/>
      <c r="N30" s="267"/>
      <c r="O30" s="267"/>
      <c r="P30" s="267"/>
      <c r="Q30" s="267"/>
      <c r="R30" s="267"/>
      <c r="S30" s="267"/>
      <c r="T30" s="267"/>
      <c r="U30" s="267"/>
      <c r="V30" s="267"/>
      <c r="W30" s="267"/>
      <c r="X30" s="267"/>
      <c r="Y30" s="267"/>
      <c r="Z30" s="268"/>
      <c r="AA30" s="259">
        <f>+AK30</f>
        <v>0</v>
      </c>
      <c r="AB30" s="259"/>
      <c r="AC30" s="259"/>
      <c r="AD30" s="259"/>
      <c r="AE30" s="259"/>
      <c r="AF30" s="260"/>
      <c r="AG30" s="261"/>
      <c r="AH30" s="261"/>
      <c r="AI30" s="261"/>
      <c r="AJ30" s="262"/>
      <c r="AK30" s="71" cm="1">
        <f t="array" ref="AK30:AP30">+ANTICIPO!AD34:AI34</f>
        <v>0</v>
      </c>
      <c r="AL30" s="69">
        <v>0</v>
      </c>
      <c r="AM30" s="51">
        <v>0</v>
      </c>
      <c r="AN30" s="51">
        <v>0</v>
      </c>
      <c r="AO30" s="51">
        <v>0</v>
      </c>
      <c r="AP30" s="51">
        <v>0</v>
      </c>
      <c r="AT30" s="51" cm="1">
        <f t="array" ref="AT30:BC30">+ANTICIPO!T35:AC35</f>
        <v>0</v>
      </c>
      <c r="AU30" s="51">
        <v>0</v>
      </c>
      <c r="AV30" s="51">
        <v>0</v>
      </c>
      <c r="AW30" s="51">
        <v>0</v>
      </c>
      <c r="AX30" s="51">
        <v>0</v>
      </c>
      <c r="AY30" s="51">
        <v>0</v>
      </c>
      <c r="AZ30" s="51">
        <v>0</v>
      </c>
      <c r="BA30" s="51">
        <v>0</v>
      </c>
      <c r="BB30" s="51">
        <v>0</v>
      </c>
      <c r="BC30" s="51">
        <v>0</v>
      </c>
    </row>
    <row r="31" spans="1:59" ht="14.15" customHeight="1" x14ac:dyDescent="0.3">
      <c r="B31" s="263">
        <f>+AK31</f>
        <v>0</v>
      </c>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265"/>
      <c r="AA31" s="259">
        <f>+AT31</f>
        <v>0</v>
      </c>
      <c r="AB31" s="259"/>
      <c r="AC31" s="259"/>
      <c r="AD31" s="259"/>
      <c r="AE31" s="259"/>
      <c r="AF31" s="260"/>
      <c r="AG31" s="261"/>
      <c r="AH31" s="261"/>
      <c r="AI31" s="261"/>
      <c r="AJ31" s="262"/>
      <c r="AK31" s="50" cm="1">
        <f t="array" ref="AK31:AR31">+ANTICIPO!B35:I35</f>
        <v>0</v>
      </c>
      <c r="AL31" s="51">
        <v>0</v>
      </c>
      <c r="AM31" s="51">
        <v>0</v>
      </c>
      <c r="AN31" s="51">
        <v>0</v>
      </c>
      <c r="AO31" s="51">
        <v>0</v>
      </c>
      <c r="AP31" s="51">
        <v>0</v>
      </c>
      <c r="AQ31" s="51">
        <v>0</v>
      </c>
      <c r="AR31" s="51">
        <v>0</v>
      </c>
      <c r="AT31" s="51" cm="1">
        <f t="array" ref="AT31:BC31">+ANTICIPO!J35:S35</f>
        <v>0</v>
      </c>
      <c r="AU31" s="51">
        <v>0</v>
      </c>
      <c r="AV31" s="51">
        <v>0</v>
      </c>
      <c r="AW31" s="51">
        <v>0</v>
      </c>
      <c r="AX31" s="51">
        <v>0</v>
      </c>
      <c r="AY31" s="51">
        <v>0</v>
      </c>
      <c r="AZ31" s="51">
        <v>0</v>
      </c>
      <c r="BA31" s="51">
        <v>0</v>
      </c>
      <c r="BB31" s="51">
        <v>0</v>
      </c>
      <c r="BC31" s="51">
        <v>0</v>
      </c>
    </row>
    <row r="32" spans="1:59" ht="14.15" customHeight="1" x14ac:dyDescent="0.3">
      <c r="B32" s="263">
        <f>+AK34</f>
        <v>0</v>
      </c>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5"/>
      <c r="AA32" s="259">
        <f>+Z60</f>
        <v>0</v>
      </c>
      <c r="AB32" s="259"/>
      <c r="AC32" s="259"/>
      <c r="AD32" s="259"/>
      <c r="AE32" s="259"/>
      <c r="AF32" s="260"/>
      <c r="AG32" s="261"/>
      <c r="AH32" s="261"/>
      <c r="AI32" s="261"/>
      <c r="AJ32" s="262"/>
      <c r="AK32" s="68" cm="1">
        <f t="array" ref="AK32:AT32">+ANTICIPO!T34:AC34</f>
        <v>0</v>
      </c>
      <c r="AL32" s="51">
        <v>0</v>
      </c>
      <c r="AM32" s="51">
        <v>0</v>
      </c>
      <c r="AN32" s="51">
        <v>0</v>
      </c>
      <c r="AO32" s="51">
        <v>0</v>
      </c>
      <c r="AP32" s="51">
        <v>0</v>
      </c>
      <c r="AQ32" s="51">
        <v>0</v>
      </c>
      <c r="AR32" s="51">
        <v>0</v>
      </c>
      <c r="AS32" s="51">
        <v>0</v>
      </c>
      <c r="AT32" s="51">
        <v>0</v>
      </c>
      <c r="AU32" s="51" cm="1">
        <f t="array" ref="AU32:BD32">+ANTICIPO!J35:S35</f>
        <v>0</v>
      </c>
      <c r="AV32" s="51">
        <v>0</v>
      </c>
      <c r="AW32" s="51">
        <v>0</v>
      </c>
      <c r="AX32" s="51">
        <v>0</v>
      </c>
      <c r="AY32" s="51">
        <v>0</v>
      </c>
      <c r="AZ32" s="51">
        <v>0</v>
      </c>
      <c r="BA32" s="51">
        <v>0</v>
      </c>
      <c r="BB32" s="51">
        <v>0</v>
      </c>
      <c r="BC32" s="51">
        <v>0</v>
      </c>
      <c r="BD32" s="51">
        <v>0</v>
      </c>
    </row>
    <row r="33" spans="2:61" ht="14.15" customHeight="1" x14ac:dyDescent="0.3">
      <c r="B33" s="263">
        <f>+AK33</f>
        <v>0</v>
      </c>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5"/>
      <c r="AA33" s="259">
        <f>+AK58</f>
        <v>0</v>
      </c>
      <c r="AB33" s="259"/>
      <c r="AC33" s="259"/>
      <c r="AD33" s="259"/>
      <c r="AE33" s="259"/>
      <c r="AF33" s="260"/>
      <c r="AG33" s="261"/>
      <c r="AH33" s="261"/>
      <c r="AI33" s="261"/>
      <c r="AJ33" s="262"/>
      <c r="AK33" s="50" cm="1">
        <f t="array" ref="AK33:AR33">+ANTICIPO!B36:I36</f>
        <v>0</v>
      </c>
      <c r="AL33" s="51">
        <v>0</v>
      </c>
      <c r="AM33" s="51">
        <v>0</v>
      </c>
      <c r="AN33" s="51">
        <v>0</v>
      </c>
      <c r="AO33" s="51">
        <v>0</v>
      </c>
      <c r="AP33" s="51">
        <v>0</v>
      </c>
      <c r="AQ33" s="51">
        <v>0</v>
      </c>
      <c r="AR33" s="51">
        <v>0</v>
      </c>
      <c r="AU33" s="51" cm="1">
        <f t="array" ref="AU33:BD33">+ANTICIPO!J36:S36</f>
        <v>0</v>
      </c>
      <c r="AV33" s="51">
        <v>0</v>
      </c>
      <c r="AW33" s="51">
        <v>0</v>
      </c>
      <c r="AX33" s="51">
        <v>0</v>
      </c>
      <c r="AY33" s="51">
        <v>0</v>
      </c>
      <c r="AZ33" s="51">
        <v>0</v>
      </c>
      <c r="BA33" s="51">
        <v>0</v>
      </c>
      <c r="BB33" s="51">
        <v>0</v>
      </c>
      <c r="BC33" s="51">
        <v>0</v>
      </c>
      <c r="BD33" s="51">
        <v>0</v>
      </c>
    </row>
    <row r="34" spans="2:61" ht="14.15" customHeight="1" x14ac:dyDescent="0.3">
      <c r="B34" s="263">
        <f>+AK59</f>
        <v>0</v>
      </c>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5"/>
      <c r="AA34" s="278">
        <f>+AK60</f>
        <v>0</v>
      </c>
      <c r="AB34" s="278"/>
      <c r="AC34" s="278"/>
      <c r="AD34" s="278"/>
      <c r="AE34" s="278"/>
      <c r="AF34" s="260"/>
      <c r="AG34" s="261"/>
      <c r="AH34" s="261"/>
      <c r="AI34" s="261"/>
      <c r="AJ34" s="262"/>
      <c r="AK34" s="50" cm="1">
        <f t="array" ref="AK34:AT34">+ANTICIPO!T35:AC35</f>
        <v>0</v>
      </c>
      <c r="AL34" s="51">
        <v>0</v>
      </c>
      <c r="AM34" s="51">
        <v>0</v>
      </c>
      <c r="AN34" s="51">
        <v>0</v>
      </c>
      <c r="AO34" s="51">
        <v>0</v>
      </c>
      <c r="AP34" s="51">
        <v>0</v>
      </c>
      <c r="AQ34" s="51">
        <v>0</v>
      </c>
      <c r="AR34" s="51">
        <v>0</v>
      </c>
      <c r="AS34" s="51">
        <v>0</v>
      </c>
      <c r="AT34" s="51">
        <v>0</v>
      </c>
    </row>
    <row r="35" spans="2:61" ht="14.15" customHeight="1" x14ac:dyDescent="0.3">
      <c r="B35" s="282" t="s">
        <v>70</v>
      </c>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79">
        <f>+AK35</f>
        <v>0</v>
      </c>
      <c r="AB35" s="279"/>
      <c r="AC35" s="279"/>
      <c r="AD35" s="279"/>
      <c r="AE35" s="279"/>
      <c r="AF35" s="280">
        <f>SUM(AF29+AF30+AF31+AF32+AF33+AF34)</f>
        <v>0</v>
      </c>
      <c r="AG35" s="281"/>
      <c r="AH35" s="281"/>
      <c r="AI35" s="281"/>
      <c r="AJ35" s="281"/>
      <c r="AK35" s="50" cm="1">
        <f t="array" ref="AK35:AS35">+ANTICIPO!AA37:AI37</f>
        <v>0</v>
      </c>
      <c r="AL35" s="51">
        <v>0</v>
      </c>
      <c r="AM35" s="51">
        <v>0</v>
      </c>
      <c r="AN35" s="51">
        <v>0</v>
      </c>
      <c r="AO35" s="51">
        <v>0</v>
      </c>
      <c r="AP35" s="51">
        <v>0</v>
      </c>
      <c r="AQ35" s="51">
        <v>0</v>
      </c>
      <c r="AR35" s="51">
        <v>0</v>
      </c>
      <c r="AS35" s="51">
        <v>0</v>
      </c>
    </row>
    <row r="36" spans="2:61" ht="14.15" customHeight="1" x14ac:dyDescent="0.3">
      <c r="B36" s="249" t="s">
        <v>65</v>
      </c>
      <c r="C36" s="247"/>
      <c r="D36" s="247"/>
      <c r="E36" s="247"/>
      <c r="F36" s="247"/>
      <c r="G36" s="247"/>
      <c r="H36" s="247"/>
      <c r="I36" s="247"/>
      <c r="J36" s="247"/>
      <c r="K36" s="247"/>
      <c r="L36" s="247"/>
      <c r="M36" s="247"/>
      <c r="N36" s="247"/>
      <c r="O36" s="247"/>
      <c r="P36" s="247"/>
      <c r="Q36" s="247"/>
      <c r="R36" s="247"/>
      <c r="S36" s="247"/>
      <c r="T36" s="247"/>
      <c r="U36" s="247"/>
      <c r="V36" s="247"/>
      <c r="W36" s="247"/>
      <c r="X36" s="247"/>
      <c r="Y36" s="247"/>
      <c r="Z36" s="248"/>
      <c r="AA36" s="245">
        <f>+ANTICIPO!AA45</f>
        <v>0</v>
      </c>
      <c r="AB36" s="245"/>
      <c r="AC36" s="245"/>
      <c r="AD36" s="245"/>
      <c r="AE36" s="245"/>
      <c r="AF36" s="270">
        <f>+AA36</f>
        <v>0</v>
      </c>
      <c r="AG36" s="270"/>
      <c r="AH36" s="270"/>
      <c r="AI36" s="270"/>
      <c r="AJ36" s="270"/>
      <c r="AK36" s="50"/>
    </row>
    <row r="37" spans="2:61" ht="14.15" customHeight="1" x14ac:dyDescent="0.3">
      <c r="B37" s="249" t="s">
        <v>85</v>
      </c>
      <c r="C37" s="247"/>
      <c r="D37" s="247"/>
      <c r="E37" s="247"/>
      <c r="F37" s="247"/>
      <c r="G37" s="247"/>
      <c r="H37" s="247"/>
      <c r="I37" s="247"/>
      <c r="J37" s="247"/>
      <c r="K37" s="247"/>
      <c r="L37" s="247"/>
      <c r="M37" s="247"/>
      <c r="N37" s="247"/>
      <c r="O37" s="247"/>
      <c r="P37" s="247"/>
      <c r="Q37" s="247"/>
      <c r="R37" s="247"/>
      <c r="S37" s="247"/>
      <c r="T37" s="247"/>
      <c r="U37" s="247"/>
      <c r="V37" s="247"/>
      <c r="W37" s="247"/>
      <c r="X37" s="247"/>
      <c r="Y37" s="247"/>
      <c r="Z37" s="248"/>
      <c r="AA37" s="245">
        <f>+AK37</f>
        <v>0</v>
      </c>
      <c r="AB37" s="245"/>
      <c r="AC37" s="245"/>
      <c r="AD37" s="245"/>
      <c r="AE37" s="245"/>
      <c r="AF37" s="270"/>
      <c r="AG37" s="270"/>
      <c r="AH37" s="270"/>
      <c r="AI37" s="270"/>
      <c r="AJ37" s="270"/>
      <c r="AK37" s="50" cm="1">
        <f t="array" ref="AK37:AS37">+ANTICIPO!AA47:AI47</f>
        <v>0</v>
      </c>
      <c r="AL37" s="51">
        <v>0</v>
      </c>
      <c r="AM37" s="51">
        <v>0</v>
      </c>
      <c r="AN37" s="51">
        <v>0</v>
      </c>
      <c r="AO37" s="51">
        <v>0</v>
      </c>
      <c r="AP37" s="51">
        <v>0</v>
      </c>
      <c r="AQ37" s="51">
        <v>0</v>
      </c>
      <c r="AR37" s="51">
        <v>0</v>
      </c>
      <c r="AS37" s="51">
        <v>0</v>
      </c>
    </row>
    <row r="38" spans="2:61" ht="14.15" customHeight="1" x14ac:dyDescent="0.3">
      <c r="B38" s="293" t="s">
        <v>86</v>
      </c>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5"/>
      <c r="AB38" s="295"/>
      <c r="AC38" s="295"/>
      <c r="AD38" s="295"/>
      <c r="AE38" s="295"/>
      <c r="AF38" s="295"/>
      <c r="AG38" s="295"/>
      <c r="AH38" s="295"/>
      <c r="AI38" s="295"/>
      <c r="AJ38" s="295"/>
      <c r="AK38" s="50" cm="1">
        <f t="array" ref="AK38:AP38">+ANTICIPO!AD34:AI34</f>
        <v>0</v>
      </c>
      <c r="AL38" s="51">
        <v>0</v>
      </c>
      <c r="AM38" s="51">
        <v>0</v>
      </c>
      <c r="AN38" s="51">
        <v>0</v>
      </c>
      <c r="AO38" s="51">
        <v>0</v>
      </c>
      <c r="AP38" s="51">
        <v>0</v>
      </c>
    </row>
    <row r="39" spans="2:61" ht="11.5" customHeight="1" x14ac:dyDescent="0.3">
      <c r="B39" s="197">
        <f>+ANTICIPO!B50</f>
        <v>0</v>
      </c>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9"/>
      <c r="AA39" s="242">
        <f>+AK53</f>
        <v>0</v>
      </c>
      <c r="AB39" s="242"/>
      <c r="AC39" s="242"/>
      <c r="AD39" s="242"/>
      <c r="AE39" s="242"/>
      <c r="AF39" s="225"/>
      <c r="AG39" s="225"/>
      <c r="AH39" s="225"/>
      <c r="AI39" s="225"/>
      <c r="AJ39" s="225"/>
      <c r="AK39" s="50" cm="1">
        <f t="array" ref="AK39:AP39">+ANTICIPO!AD36:AI36</f>
        <v>0</v>
      </c>
      <c r="AL39" s="51">
        <v>0</v>
      </c>
      <c r="AM39" s="51">
        <v>0</v>
      </c>
      <c r="AN39" s="51">
        <v>0</v>
      </c>
      <c r="AO39" s="51">
        <v>0</v>
      </c>
      <c r="AP39" s="51">
        <v>0</v>
      </c>
    </row>
    <row r="40" spans="2:61" ht="11.5" customHeight="1" x14ac:dyDescent="0.3">
      <c r="B40" s="197">
        <f>+AK49</f>
        <v>0</v>
      </c>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9"/>
      <c r="AA40" s="242">
        <f>+AK40</f>
        <v>0</v>
      </c>
      <c r="AB40" s="242">
        <f>+AK46</f>
        <v>0</v>
      </c>
      <c r="AC40" s="242"/>
      <c r="AD40" s="242"/>
      <c r="AE40" s="242"/>
      <c r="AF40" s="225"/>
      <c r="AG40" s="225"/>
      <c r="AH40" s="225"/>
      <c r="AI40" s="225"/>
      <c r="AJ40" s="225"/>
      <c r="AK40" s="50" cm="1">
        <f t="array" ref="AK40:AS40">+ANTICIPO!AA51:AI51</f>
        <v>0</v>
      </c>
      <c r="AL40" s="51">
        <v>0</v>
      </c>
      <c r="AM40" s="51">
        <v>0</v>
      </c>
      <c r="AN40" s="51">
        <v>0</v>
      </c>
      <c r="AO40" s="51">
        <v>0</v>
      </c>
      <c r="AP40" s="51">
        <v>0</v>
      </c>
      <c r="AQ40" s="51">
        <v>0</v>
      </c>
      <c r="AR40" s="51">
        <v>0</v>
      </c>
      <c r="AS40" s="51">
        <v>0</v>
      </c>
    </row>
    <row r="41" spans="2:61" ht="11.15" customHeight="1" x14ac:dyDescent="0.3">
      <c r="B41" s="197">
        <f>+AK45</f>
        <v>0</v>
      </c>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9"/>
      <c r="AA41" s="242">
        <f>+AK41</f>
        <v>0</v>
      </c>
      <c r="AB41" s="242">
        <f>+AK51</f>
        <v>0</v>
      </c>
      <c r="AC41" s="242"/>
      <c r="AD41" s="242"/>
      <c r="AE41" s="242"/>
      <c r="AF41" s="225"/>
      <c r="AG41" s="225"/>
      <c r="AH41" s="225"/>
      <c r="AI41" s="225"/>
      <c r="AJ41" s="225"/>
      <c r="AK41" s="50" cm="1">
        <f t="array" ref="AK41:AS41">+ANTICIPO!AA52:AI52</f>
        <v>0</v>
      </c>
      <c r="AL41" s="51">
        <v>0</v>
      </c>
      <c r="AM41" s="51">
        <v>0</v>
      </c>
      <c r="AN41" s="51">
        <v>0</v>
      </c>
      <c r="AO41" s="51">
        <v>0</v>
      </c>
      <c r="AP41" s="51">
        <v>0</v>
      </c>
      <c r="AQ41" s="51">
        <v>0</v>
      </c>
      <c r="AR41" s="51">
        <v>0</v>
      </c>
      <c r="AS41" s="51">
        <v>0</v>
      </c>
    </row>
    <row r="42" spans="2:61" ht="11.15" customHeight="1" x14ac:dyDescent="0.3">
      <c r="B42" s="197"/>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9"/>
      <c r="AA42" s="243"/>
      <c r="AB42" s="243"/>
      <c r="AC42" s="243"/>
      <c r="AD42" s="243"/>
      <c r="AE42" s="243"/>
      <c r="AF42" s="226"/>
      <c r="AG42" s="226"/>
      <c r="AH42" s="226"/>
      <c r="AI42" s="226"/>
      <c r="AJ42" s="226"/>
      <c r="AK42" s="50" cm="1">
        <f t="array" ref="AK42:AT42">+ANTICIPO!J35:S35</f>
        <v>0</v>
      </c>
      <c r="AL42" s="51">
        <v>0</v>
      </c>
      <c r="AM42" s="51">
        <v>0</v>
      </c>
      <c r="AN42" s="51">
        <v>0</v>
      </c>
      <c r="AO42" s="51">
        <v>0</v>
      </c>
      <c r="AP42" s="51">
        <v>0</v>
      </c>
      <c r="AQ42" s="51">
        <v>0</v>
      </c>
      <c r="AR42" s="51">
        <v>0</v>
      </c>
      <c r="AS42" s="51">
        <v>0</v>
      </c>
      <c r="AT42" s="51">
        <v>0</v>
      </c>
    </row>
    <row r="43" spans="2:61" ht="11.15" customHeight="1" x14ac:dyDescent="0.3">
      <c r="B43" s="197"/>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9"/>
      <c r="AA43" s="243"/>
      <c r="AB43" s="243"/>
      <c r="AC43" s="243"/>
      <c r="AD43" s="243"/>
      <c r="AE43" s="243"/>
      <c r="AF43" s="226"/>
      <c r="AG43" s="226"/>
      <c r="AH43" s="226"/>
      <c r="AI43" s="226"/>
      <c r="AJ43" s="226"/>
      <c r="AK43" s="50"/>
    </row>
    <row r="44" spans="2:61" x14ac:dyDescent="0.3">
      <c r="B44" s="244" t="s">
        <v>71</v>
      </c>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c r="AA44" s="227">
        <f>+AK44</f>
        <v>0</v>
      </c>
      <c r="AB44" s="227"/>
      <c r="AC44" s="227"/>
      <c r="AD44" s="227"/>
      <c r="AE44" s="227"/>
      <c r="AF44" s="227">
        <f>SUM(AF39:AJ43)</f>
        <v>0</v>
      </c>
      <c r="AG44" s="227"/>
      <c r="AH44" s="227"/>
      <c r="AI44" s="227"/>
      <c r="AJ44" s="227"/>
      <c r="AK44" s="50" cm="1">
        <f t="array" ref="AK44:AS44">+ANTICIPO!AA53:AI53</f>
        <v>0</v>
      </c>
      <c r="AL44" s="51">
        <v>0</v>
      </c>
      <c r="AM44" s="51">
        <v>0</v>
      </c>
      <c r="AN44" s="51">
        <v>0</v>
      </c>
      <c r="AO44" s="51">
        <v>0</v>
      </c>
      <c r="AP44" s="51">
        <v>0</v>
      </c>
      <c r="AQ44" s="51">
        <v>0</v>
      </c>
      <c r="AR44" s="51">
        <v>0</v>
      </c>
      <c r="AS44" s="51">
        <v>0</v>
      </c>
    </row>
    <row r="45" spans="2:61" ht="15" customHeight="1" x14ac:dyDescent="0.3">
      <c r="B45" s="253" t="s">
        <v>21</v>
      </c>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5"/>
      <c r="AK45" s="50" cm="1">
        <f t="array" ref="AK45:BI45">+ANTICIPO!B52:Z52</f>
        <v>0</v>
      </c>
      <c r="AL45" s="51">
        <v>0</v>
      </c>
      <c r="AM45" s="51">
        <v>0</v>
      </c>
      <c r="AN45" s="51">
        <v>0</v>
      </c>
      <c r="AO45" s="51">
        <v>0</v>
      </c>
      <c r="AP45" s="51">
        <v>0</v>
      </c>
      <c r="AQ45" s="51">
        <v>0</v>
      </c>
      <c r="AR45" s="51">
        <v>0</v>
      </c>
      <c r="AS45" s="51">
        <v>0</v>
      </c>
      <c r="AT45" s="51">
        <v>0</v>
      </c>
      <c r="AU45" s="51">
        <v>0</v>
      </c>
      <c r="AV45" s="51">
        <v>0</v>
      </c>
      <c r="AW45" s="51">
        <v>0</v>
      </c>
      <c r="AX45" s="51">
        <v>0</v>
      </c>
      <c r="AY45" s="51">
        <v>0</v>
      </c>
      <c r="AZ45" s="51">
        <v>0</v>
      </c>
      <c r="BA45" s="51">
        <v>0</v>
      </c>
      <c r="BB45" s="51">
        <v>0</v>
      </c>
      <c r="BC45" s="51">
        <v>0</v>
      </c>
      <c r="BD45" s="51">
        <v>0</v>
      </c>
      <c r="BE45" s="51">
        <v>0</v>
      </c>
      <c r="BF45" s="51">
        <v>0</v>
      </c>
      <c r="BG45" s="51">
        <v>0</v>
      </c>
      <c r="BH45" s="51">
        <v>0</v>
      </c>
      <c r="BI45" s="51">
        <v>0</v>
      </c>
    </row>
    <row r="46" spans="2:61" ht="12" customHeight="1" x14ac:dyDescent="0.3">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50" cm="1">
        <f t="array" ref="AK46:AS46">+ANTICIPO!AA51:AI51</f>
        <v>0</v>
      </c>
      <c r="AL46" s="51">
        <v>0</v>
      </c>
      <c r="AM46" s="51">
        <v>0</v>
      </c>
      <c r="AN46" s="51">
        <v>0</v>
      </c>
      <c r="AO46" s="51">
        <v>0</v>
      </c>
      <c r="AP46" s="51">
        <v>0</v>
      </c>
      <c r="AQ46" s="51">
        <v>0</v>
      </c>
      <c r="AR46" s="51">
        <v>0</v>
      </c>
      <c r="AS46" s="51">
        <v>0</v>
      </c>
    </row>
    <row r="47" spans="2:61" ht="18.649999999999999" customHeight="1" x14ac:dyDescent="0.3">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50" cm="1">
        <f t="array" ref="AK47:AS47">+ANTICIPO!AA50:AI50</f>
        <v>0</v>
      </c>
      <c r="AL47" s="51">
        <v>0</v>
      </c>
      <c r="AM47" s="51">
        <v>0</v>
      </c>
      <c r="AN47" s="51">
        <v>0</v>
      </c>
      <c r="AO47" s="51">
        <v>0</v>
      </c>
      <c r="AP47" s="51">
        <v>0</v>
      </c>
      <c r="AQ47" s="51">
        <v>0</v>
      </c>
      <c r="AR47" s="51">
        <v>0</v>
      </c>
      <c r="AS47" s="51">
        <v>0</v>
      </c>
    </row>
    <row r="48" spans="2:61" ht="17.149999999999999" customHeight="1" x14ac:dyDescent="0.3">
      <c r="B48" s="250" t="s">
        <v>15</v>
      </c>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1">
        <f>+ANTICIPO!AA54</f>
        <v>0</v>
      </c>
      <c r="AC48" s="252"/>
      <c r="AD48" s="252"/>
      <c r="AE48" s="252"/>
      <c r="AF48" s="252"/>
      <c r="AG48" s="252"/>
      <c r="AH48" s="252"/>
      <c r="AI48" s="252"/>
      <c r="AJ48" s="252"/>
      <c r="AK48" s="50" cm="1">
        <f t="array" ref="AK48:AS48">+ANTICIPO!AA37:AI37+ANTICIPO!AA47:AI47+ANTICIPO!AA53:AI53+ANTICIPO!AA45:AI45</f>
        <v>0</v>
      </c>
      <c r="AL48" s="51">
        <v>0</v>
      </c>
      <c r="AM48" s="51">
        <v>0</v>
      </c>
      <c r="AN48" s="51">
        <v>0</v>
      </c>
      <c r="AO48" s="51">
        <v>0</v>
      </c>
      <c r="AP48" s="51">
        <v>0</v>
      </c>
      <c r="AQ48" s="51">
        <v>0</v>
      </c>
      <c r="AR48" s="51">
        <v>0</v>
      </c>
      <c r="AS48" s="51">
        <v>0</v>
      </c>
    </row>
    <row r="49" spans="2:61" x14ac:dyDescent="0.3">
      <c r="B49" s="250" t="s">
        <v>72</v>
      </c>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30">
        <f>+AF26+AF35+AF36+AF37+AF44</f>
        <v>0</v>
      </c>
      <c r="AC49" s="231"/>
      <c r="AD49" s="231"/>
      <c r="AE49" s="231"/>
      <c r="AF49" s="231"/>
      <c r="AG49" s="231"/>
      <c r="AH49" s="231"/>
      <c r="AI49" s="231"/>
      <c r="AJ49" s="231"/>
      <c r="AK49" s="50" cm="1">
        <f t="array" ref="AK49:BI49">+ANTICIPO!B51:Z51</f>
        <v>0</v>
      </c>
      <c r="AL49" s="51">
        <v>0</v>
      </c>
      <c r="AM49" s="51">
        <v>0</v>
      </c>
      <c r="AN49" s="51">
        <v>0</v>
      </c>
      <c r="AO49" s="51">
        <v>0</v>
      </c>
      <c r="AP49" s="51">
        <v>0</v>
      </c>
      <c r="AQ49" s="51">
        <v>0</v>
      </c>
      <c r="AR49" s="51">
        <v>0</v>
      </c>
      <c r="AS49" s="51">
        <v>0</v>
      </c>
      <c r="AT49" s="51">
        <v>0</v>
      </c>
      <c r="AU49" s="51">
        <v>0</v>
      </c>
      <c r="AV49" s="51">
        <v>0</v>
      </c>
      <c r="AW49" s="51">
        <v>0</v>
      </c>
      <c r="AX49" s="51">
        <v>0</v>
      </c>
      <c r="AY49" s="51">
        <v>0</v>
      </c>
      <c r="AZ49" s="51">
        <v>0</v>
      </c>
      <c r="BA49" s="51">
        <v>0</v>
      </c>
      <c r="BB49" s="51">
        <v>0</v>
      </c>
      <c r="BC49" s="51">
        <v>0</v>
      </c>
      <c r="BD49" s="51">
        <v>0</v>
      </c>
      <c r="BE49" s="51">
        <v>0</v>
      </c>
      <c r="BF49" s="51">
        <v>0</v>
      </c>
      <c r="BG49" s="51">
        <v>0</v>
      </c>
      <c r="BH49" s="51">
        <v>0</v>
      </c>
      <c r="BI49" s="51">
        <v>0</v>
      </c>
    </row>
    <row r="50" spans="2:61" ht="15.65" customHeight="1" x14ac:dyDescent="0.3">
      <c r="B50" s="228" t="str">
        <f>IF(AB50&gt;=0,"VALOR A REINTEGRAR A LA FUNDACIÓN","VALOR A REINTEGRAR A LA PERSONA")</f>
        <v>VALOR A REINTEGRAR A LA FUNDACIÓN</v>
      </c>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30">
        <f>AB48-AB49</f>
        <v>0</v>
      </c>
      <c r="AC50" s="231"/>
      <c r="AD50" s="231"/>
      <c r="AE50" s="231"/>
      <c r="AF50" s="231"/>
      <c r="AG50" s="231"/>
      <c r="AH50" s="231"/>
      <c r="AI50" s="231"/>
      <c r="AJ50" s="231"/>
      <c r="AK50" s="50"/>
    </row>
    <row r="51" spans="2:61" ht="39.75" customHeight="1" x14ac:dyDescent="0.3">
      <c r="B51" s="257" t="s">
        <v>94</v>
      </c>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50" cm="1">
        <f t="array" ref="AK51:AS51">+ANTICIPO!AA52:AI52</f>
        <v>0</v>
      </c>
      <c r="AL51" s="51">
        <v>0</v>
      </c>
      <c r="AM51" s="51">
        <v>0</v>
      </c>
      <c r="AN51" s="51">
        <v>0</v>
      </c>
      <c r="AO51" s="51">
        <v>0</v>
      </c>
      <c r="AP51" s="51">
        <v>0</v>
      </c>
      <c r="AQ51" s="51">
        <v>0</v>
      </c>
      <c r="AR51" s="51">
        <v>0</v>
      </c>
      <c r="AS51" s="51">
        <v>0</v>
      </c>
    </row>
    <row r="52" spans="2:61" ht="9" customHeight="1" x14ac:dyDescent="0.3">
      <c r="B52" s="66"/>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50"/>
    </row>
    <row r="53" spans="2:61" ht="49.5" customHeight="1" x14ac:dyDescent="0.3">
      <c r="B53" s="100" t="s">
        <v>87</v>
      </c>
      <c r="C53" s="100"/>
      <c r="D53" s="100"/>
      <c r="E53" s="100"/>
      <c r="F53" s="100"/>
      <c r="G53" s="100"/>
      <c r="H53" s="100"/>
      <c r="I53" s="100"/>
      <c r="J53" s="100"/>
      <c r="K53" s="100"/>
      <c r="L53" s="100"/>
      <c r="M53" s="100"/>
      <c r="N53" s="100"/>
      <c r="O53" s="100"/>
      <c r="P53" s="100"/>
      <c r="Q53" s="62"/>
      <c r="R53" s="62"/>
      <c r="S53" s="62"/>
      <c r="T53" s="100" t="s">
        <v>62</v>
      </c>
      <c r="U53" s="100"/>
      <c r="V53" s="100"/>
      <c r="W53" s="100"/>
      <c r="X53" s="100"/>
      <c r="Y53" s="100"/>
      <c r="Z53" s="100"/>
      <c r="AA53" s="100"/>
      <c r="AB53" s="100"/>
      <c r="AC53" s="100"/>
      <c r="AD53" s="100"/>
      <c r="AE53" s="100"/>
      <c r="AF53" s="100"/>
      <c r="AG53" s="100"/>
      <c r="AH53" s="100"/>
      <c r="AI53" s="100"/>
      <c r="AJ53" s="100"/>
      <c r="AK53" s="50" cm="1">
        <f t="array" ref="AK53:AS53">+ANTICIPO!AA50:AI50</f>
        <v>0</v>
      </c>
      <c r="AL53" s="51">
        <v>0</v>
      </c>
      <c r="AM53" s="51">
        <v>0</v>
      </c>
      <c r="AN53" s="51">
        <v>0</v>
      </c>
      <c r="AO53" s="51">
        <v>0</v>
      </c>
      <c r="AP53" s="51">
        <v>0</v>
      </c>
      <c r="AQ53" s="51">
        <v>0</v>
      </c>
      <c r="AR53" s="51">
        <v>0</v>
      </c>
      <c r="AS53" s="51">
        <v>0</v>
      </c>
    </row>
    <row r="54" spans="2:61" ht="18.649999999999999" customHeight="1" x14ac:dyDescent="0.3">
      <c r="B54" s="97" t="s">
        <v>63</v>
      </c>
      <c r="C54" s="98"/>
      <c r="D54" s="98"/>
      <c r="E54" s="99"/>
      <c r="F54" s="94">
        <f>+ANTICIPO!E60</f>
        <v>0</v>
      </c>
      <c r="G54" s="95"/>
      <c r="H54" s="95"/>
      <c r="I54" s="95"/>
      <c r="J54" s="95"/>
      <c r="K54" s="95"/>
      <c r="L54" s="95"/>
      <c r="M54" s="95"/>
      <c r="N54" s="95"/>
      <c r="O54" s="95"/>
      <c r="P54" s="96"/>
      <c r="Q54" s="62"/>
      <c r="R54" s="62"/>
      <c r="S54" s="62"/>
      <c r="T54" s="97" t="s">
        <v>63</v>
      </c>
      <c r="U54" s="98"/>
      <c r="V54" s="98"/>
      <c r="W54" s="99"/>
      <c r="X54" s="94">
        <f>+AK55</f>
        <v>0</v>
      </c>
      <c r="Y54" s="95"/>
      <c r="Z54" s="95"/>
      <c r="AA54" s="95"/>
      <c r="AB54" s="95"/>
      <c r="AC54" s="95"/>
      <c r="AD54" s="95"/>
      <c r="AE54" s="95"/>
      <c r="AF54" s="95"/>
      <c r="AG54" s="95"/>
      <c r="AH54" s="95"/>
      <c r="AI54" s="95"/>
      <c r="AJ54" s="96"/>
    </row>
    <row r="55" spans="2:61" ht="18" customHeight="1" x14ac:dyDescent="0.3">
      <c r="B55" s="97" t="s">
        <v>64</v>
      </c>
      <c r="C55" s="98"/>
      <c r="D55" s="98"/>
      <c r="E55" s="99"/>
      <c r="F55" s="94">
        <f>+K59</f>
        <v>0</v>
      </c>
      <c r="G55" s="95"/>
      <c r="H55" s="95"/>
      <c r="I55" s="95"/>
      <c r="J55" s="95"/>
      <c r="K55" s="95"/>
      <c r="L55" s="95"/>
      <c r="M55" s="95"/>
      <c r="N55" s="95"/>
      <c r="O55" s="95"/>
      <c r="P55" s="96"/>
      <c r="Q55" s="62"/>
      <c r="R55" s="62"/>
      <c r="T55" s="97" t="s">
        <v>16</v>
      </c>
      <c r="U55" s="98"/>
      <c r="V55" s="98"/>
      <c r="W55" s="99"/>
      <c r="X55" s="94">
        <f>+AK56</f>
        <v>0</v>
      </c>
      <c r="Y55" s="95"/>
      <c r="Z55" s="95"/>
      <c r="AA55" s="95"/>
      <c r="AB55" s="95"/>
      <c r="AC55" s="95"/>
      <c r="AD55" s="95"/>
      <c r="AE55" s="95"/>
      <c r="AF55" s="95"/>
      <c r="AG55" s="95"/>
      <c r="AH55" s="95"/>
      <c r="AI55" s="95"/>
      <c r="AJ55" s="96"/>
      <c r="AK55" s="50" cm="1">
        <f t="array" ref="AK55:AW55">+ANTICIPO!W60:AI60</f>
        <v>0</v>
      </c>
      <c r="AL55" s="51">
        <v>0</v>
      </c>
      <c r="AM55" s="51">
        <v>0</v>
      </c>
      <c r="AN55" s="51">
        <v>0</v>
      </c>
      <c r="AO55" s="51">
        <v>0</v>
      </c>
      <c r="AP55" s="51">
        <v>0</v>
      </c>
      <c r="AQ55" s="51">
        <v>0</v>
      </c>
      <c r="AR55" s="51">
        <v>0</v>
      </c>
      <c r="AS55" s="51">
        <v>0</v>
      </c>
      <c r="AT55" s="51">
        <v>0</v>
      </c>
      <c r="AU55" s="51">
        <v>0</v>
      </c>
      <c r="AV55" s="51">
        <v>0</v>
      </c>
      <c r="AW55" s="51">
        <v>0</v>
      </c>
    </row>
    <row r="56" spans="2:61" x14ac:dyDescent="0.3">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51" cm="1">
        <f t="array" ref="Z56:AI56">+ANTICIPO!J34:S34</f>
        <v>0</v>
      </c>
      <c r="AA56" s="51">
        <v>0</v>
      </c>
      <c r="AB56" s="51">
        <v>0</v>
      </c>
      <c r="AC56" s="51">
        <v>0</v>
      </c>
      <c r="AD56" s="51">
        <v>0</v>
      </c>
      <c r="AE56" s="51">
        <v>0</v>
      </c>
      <c r="AF56" s="51">
        <v>0</v>
      </c>
      <c r="AG56" s="51">
        <v>0</v>
      </c>
      <c r="AH56" s="51">
        <v>0</v>
      </c>
      <c r="AI56" s="51">
        <v>0</v>
      </c>
      <c r="AJ56" s="51"/>
      <c r="AK56" s="50" cm="1">
        <f t="array" ref="AK56:AW56">+ANTICIPO!W61:AI61</f>
        <v>0</v>
      </c>
      <c r="AL56" s="51">
        <v>0</v>
      </c>
      <c r="AM56" s="51">
        <v>0</v>
      </c>
      <c r="AN56" s="51">
        <v>0</v>
      </c>
      <c r="AO56" s="51">
        <v>0</v>
      </c>
      <c r="AP56" s="51">
        <v>0</v>
      </c>
      <c r="AQ56" s="51">
        <v>0</v>
      </c>
      <c r="AR56" s="51">
        <v>0</v>
      </c>
      <c r="AS56" s="51">
        <v>0</v>
      </c>
      <c r="AT56" s="51">
        <v>0</v>
      </c>
      <c r="AU56" s="51">
        <v>0</v>
      </c>
      <c r="AV56" s="51">
        <v>0</v>
      </c>
      <c r="AW56" s="51">
        <v>0</v>
      </c>
    </row>
    <row r="57" spans="2:61" x14ac:dyDescent="0.3">
      <c r="J57" s="51" cm="1">
        <f t="array" ref="J57:T57">+ANTICIPO!E60:O60</f>
        <v>0</v>
      </c>
      <c r="K57" s="51">
        <v>0</v>
      </c>
      <c r="L57" s="51">
        <v>0</v>
      </c>
      <c r="M57" s="51">
        <v>0</v>
      </c>
      <c r="N57" s="51">
        <v>0</v>
      </c>
      <c r="O57" s="51">
        <v>0</v>
      </c>
      <c r="P57" s="51">
        <v>0</v>
      </c>
      <c r="Q57" s="51">
        <v>0</v>
      </c>
      <c r="R57" s="51">
        <v>0</v>
      </c>
      <c r="S57" s="51">
        <v>0</v>
      </c>
      <c r="T57" s="51">
        <v>0</v>
      </c>
      <c r="U57" s="51"/>
      <c r="V57" s="51"/>
      <c r="W57" s="55"/>
      <c r="X57" s="51"/>
      <c r="Y57" s="51"/>
      <c r="Z57" s="51" cm="1">
        <f t="array" ref="Z57:AI57">+ANTICIPO!J35:S35</f>
        <v>0</v>
      </c>
      <c r="AA57" s="51">
        <v>0</v>
      </c>
      <c r="AB57" s="51">
        <v>0</v>
      </c>
      <c r="AC57" s="51">
        <v>0</v>
      </c>
      <c r="AD57" s="51">
        <v>0</v>
      </c>
      <c r="AE57" s="51">
        <v>0</v>
      </c>
      <c r="AF57" s="51">
        <v>0</v>
      </c>
      <c r="AG57" s="51">
        <v>0</v>
      </c>
      <c r="AH57" s="51">
        <v>0</v>
      </c>
      <c r="AI57" s="51">
        <v>0</v>
      </c>
      <c r="AJ57" s="51"/>
      <c r="AK57" s="50"/>
    </row>
    <row r="58" spans="2:61" x14ac:dyDescent="0.3">
      <c r="J58" s="51"/>
      <c r="K58" s="51"/>
      <c r="L58" s="51"/>
      <c r="M58" s="51"/>
      <c r="N58" s="51"/>
      <c r="O58" s="51"/>
      <c r="P58" s="51"/>
      <c r="Q58" s="51"/>
      <c r="R58" s="51"/>
      <c r="S58" s="51"/>
      <c r="T58" s="51"/>
      <c r="U58" s="51"/>
      <c r="V58" s="51"/>
      <c r="W58" s="51"/>
      <c r="X58" s="51"/>
      <c r="Y58" s="51"/>
      <c r="Z58" s="51" cm="1">
        <f t="array" ref="Z58:AI58">+ANTICIPO!J36:S36</f>
        <v>0</v>
      </c>
      <c r="AA58" s="51">
        <v>0</v>
      </c>
      <c r="AB58" s="51">
        <v>0</v>
      </c>
      <c r="AC58" s="51">
        <v>0</v>
      </c>
      <c r="AD58" s="51">
        <v>0</v>
      </c>
      <c r="AE58" s="51">
        <v>0</v>
      </c>
      <c r="AF58" s="51">
        <v>0</v>
      </c>
      <c r="AG58" s="51">
        <v>0</v>
      </c>
      <c r="AH58" s="51">
        <v>0</v>
      </c>
      <c r="AI58" s="51">
        <v>0</v>
      </c>
      <c r="AJ58" s="51"/>
      <c r="AK58" s="50" cm="1">
        <f t="array" ref="AK58:AT58">+ANTICIPO!J36:S36</f>
        <v>0</v>
      </c>
      <c r="AL58" s="51">
        <v>0</v>
      </c>
      <c r="AM58" s="51">
        <v>0</v>
      </c>
      <c r="AN58" s="51">
        <v>0</v>
      </c>
      <c r="AO58" s="51">
        <v>0</v>
      </c>
      <c r="AP58" s="51">
        <v>0</v>
      </c>
      <c r="AQ58" s="51">
        <v>0</v>
      </c>
      <c r="AR58" s="51">
        <v>0</v>
      </c>
      <c r="AS58" s="51">
        <v>0</v>
      </c>
      <c r="AT58" s="51">
        <v>0</v>
      </c>
    </row>
    <row r="59" spans="2:61" x14ac:dyDescent="0.3">
      <c r="J59" s="51"/>
      <c r="K59" s="51" cm="1">
        <f t="array" ref="K59:U59">+ANTICIPO!E61:O61</f>
        <v>0</v>
      </c>
      <c r="L59" s="51">
        <v>0</v>
      </c>
      <c r="M59" s="51">
        <v>0</v>
      </c>
      <c r="N59" s="51">
        <v>0</v>
      </c>
      <c r="O59" s="51">
        <v>0</v>
      </c>
      <c r="P59" s="51">
        <v>0</v>
      </c>
      <c r="Q59" s="51">
        <v>0</v>
      </c>
      <c r="R59" s="51">
        <v>0</v>
      </c>
      <c r="S59" s="51">
        <v>0</v>
      </c>
      <c r="T59" s="51">
        <v>0</v>
      </c>
      <c r="U59" s="51">
        <v>0</v>
      </c>
      <c r="V59" s="51"/>
      <c r="W59" s="51"/>
      <c r="X59" s="51"/>
      <c r="Y59" s="51"/>
      <c r="Z59" s="51" cm="1">
        <f t="array" ref="Z59:AE59">+ANTICIPO!AD34:AI34</f>
        <v>0</v>
      </c>
      <c r="AA59" s="51">
        <v>0</v>
      </c>
      <c r="AB59" s="51">
        <v>0</v>
      </c>
      <c r="AC59" s="51">
        <v>0</v>
      </c>
      <c r="AD59" s="51">
        <v>0</v>
      </c>
      <c r="AE59" s="51">
        <v>0</v>
      </c>
      <c r="AF59" s="51"/>
      <c r="AG59" s="51"/>
      <c r="AH59" s="51"/>
      <c r="AI59" s="51"/>
      <c r="AJ59" s="51"/>
      <c r="AK59" s="50" cm="1">
        <f t="array" ref="AK59:AT59">+ANTICIPO!T36:AC36</f>
        <v>0</v>
      </c>
      <c r="AL59" s="51">
        <v>0</v>
      </c>
      <c r="AM59" s="51">
        <v>0</v>
      </c>
      <c r="AN59" s="51">
        <v>0</v>
      </c>
      <c r="AO59" s="51">
        <v>0</v>
      </c>
      <c r="AP59" s="51">
        <v>0</v>
      </c>
      <c r="AQ59" s="51">
        <v>0</v>
      </c>
      <c r="AR59" s="51">
        <v>0</v>
      </c>
      <c r="AS59" s="51">
        <v>0</v>
      </c>
      <c r="AT59" s="51">
        <v>0</v>
      </c>
    </row>
    <row r="60" spans="2:61" x14ac:dyDescent="0.3">
      <c r="Z60" s="51" cm="1">
        <f t="array" ref="Z60:AE60">+ANTICIPO!AD35:AI35</f>
        <v>0</v>
      </c>
      <c r="AA60" s="51">
        <v>0</v>
      </c>
      <c r="AB60" s="51">
        <v>0</v>
      </c>
      <c r="AC60" s="51">
        <v>0</v>
      </c>
      <c r="AD60" s="51">
        <v>0</v>
      </c>
      <c r="AE60" s="51">
        <v>0</v>
      </c>
      <c r="AF60" s="51"/>
      <c r="AG60" s="51"/>
      <c r="AH60" s="51"/>
      <c r="AI60" s="51"/>
      <c r="AJ60" s="51"/>
      <c r="AK60" s="50" cm="1">
        <f t="array" ref="AK60:AP60">+ANTICIPO!AD36:AI36</f>
        <v>0</v>
      </c>
      <c r="AL60" s="51">
        <v>0</v>
      </c>
      <c r="AM60" s="51">
        <v>0</v>
      </c>
      <c r="AN60" s="51">
        <v>0</v>
      </c>
      <c r="AO60" s="51">
        <v>0</v>
      </c>
      <c r="AP60" s="51">
        <v>0</v>
      </c>
    </row>
    <row r="61" spans="2:61" x14ac:dyDescent="0.3">
      <c r="Z61" s="51" cm="1">
        <f t="array" ref="Z61:AE61">+ANTICIPO!AD36:AI36</f>
        <v>0</v>
      </c>
      <c r="AA61" s="51">
        <v>0</v>
      </c>
      <c r="AB61" s="51">
        <v>0</v>
      </c>
      <c r="AC61" s="51">
        <v>0</v>
      </c>
      <c r="AD61" s="51">
        <v>0</v>
      </c>
      <c r="AE61" s="51">
        <v>0</v>
      </c>
      <c r="AF61" s="51"/>
      <c r="AG61" s="51"/>
      <c r="AH61" s="51"/>
      <c r="AI61" s="51"/>
      <c r="AJ61" s="51"/>
      <c r="AK61" s="50"/>
    </row>
    <row r="62" spans="2:61" x14ac:dyDescent="0.3">
      <c r="Z62" s="51"/>
      <c r="AA62" s="51"/>
      <c r="AB62" s="51"/>
      <c r="AC62" s="51"/>
      <c r="AD62" s="51"/>
      <c r="AE62" s="51"/>
      <c r="AF62" s="51"/>
      <c r="AG62" s="51"/>
      <c r="AH62" s="51"/>
      <c r="AI62" s="51"/>
      <c r="AJ62" s="51"/>
    </row>
    <row r="73" spans="32:41" x14ac:dyDescent="0.3">
      <c r="AF73" s="6" cm="1">
        <f t="array" ref="AF73:AO73">+ANTICIPO!J34:S34</f>
        <v>0</v>
      </c>
      <c r="AG73" s="6">
        <v>0</v>
      </c>
      <c r="AH73" s="6">
        <v>0</v>
      </c>
      <c r="AI73" s="6">
        <v>0</v>
      </c>
      <c r="AJ73" s="6">
        <v>0</v>
      </c>
      <c r="AK73" s="23">
        <v>0</v>
      </c>
      <c r="AL73" s="51">
        <v>0</v>
      </c>
      <c r="AM73" s="51">
        <v>0</v>
      </c>
      <c r="AN73" s="51">
        <v>0</v>
      </c>
      <c r="AO73" s="51">
        <v>0</v>
      </c>
    </row>
    <row r="74" spans="32:41" x14ac:dyDescent="0.3">
      <c r="AF74" s="6" cm="1">
        <f t="array" ref="AF74:AK74">+ANTICIPO!AD34:AI34</f>
        <v>0</v>
      </c>
      <c r="AG74" s="6">
        <v>0</v>
      </c>
      <c r="AH74" s="6">
        <v>0</v>
      </c>
      <c r="AI74" s="6">
        <v>0</v>
      </c>
      <c r="AJ74" s="6">
        <v>0</v>
      </c>
      <c r="AK74" s="23">
        <v>0</v>
      </c>
    </row>
  </sheetData>
  <sheetProtection algorithmName="SHA-512" hashValue="ME11yGrpDBxxPbrUcNLqK/Hq1ZEoG5sRRpqsVE1iPgEm0uUECE+2nv3oCsEfyFZP99jO8BbGJTKrppQ4pS0qEA==" saltValue="ywBuFj1r2JOjZ6VigKReWw==" spinCount="100000" sheet="1" selectLockedCells="1"/>
  <mergeCells count="149">
    <mergeCell ref="B38:Z38"/>
    <mergeCell ref="AA38:AE38"/>
    <mergeCell ref="AF38:AJ38"/>
    <mergeCell ref="K6:L6"/>
    <mergeCell ref="M6:N6"/>
    <mergeCell ref="O6:P6"/>
    <mergeCell ref="K8:X8"/>
    <mergeCell ref="Y8:AA8"/>
    <mergeCell ref="AB8:AJ8"/>
    <mergeCell ref="Y14:AB14"/>
    <mergeCell ref="B12:M12"/>
    <mergeCell ref="N12:X12"/>
    <mergeCell ref="Y12:AB12"/>
    <mergeCell ref="B13:C13"/>
    <mergeCell ref="D13:I13"/>
    <mergeCell ref="J13:M13"/>
    <mergeCell ref="N13:O13"/>
    <mergeCell ref="P13:U13"/>
    <mergeCell ref="V13:X13"/>
    <mergeCell ref="AA36:AE36"/>
    <mergeCell ref="AF36:AJ36"/>
    <mergeCell ref="Y15:AB15"/>
    <mergeCell ref="B16:C16"/>
    <mergeCell ref="D16:I16"/>
    <mergeCell ref="B1:Z3"/>
    <mergeCell ref="AA1:AF1"/>
    <mergeCell ref="AA2:AF2"/>
    <mergeCell ref="AA3:AF3"/>
    <mergeCell ref="B5:J5"/>
    <mergeCell ref="K5:L5"/>
    <mergeCell ref="M5:N5"/>
    <mergeCell ref="O5:P5"/>
    <mergeCell ref="AG1:AJ3"/>
    <mergeCell ref="AF37:AJ37"/>
    <mergeCell ref="AF26:AJ26"/>
    <mergeCell ref="AF29:AJ29"/>
    <mergeCell ref="AA28:AE28"/>
    <mergeCell ref="AF28:AJ28"/>
    <mergeCell ref="B36:Z36"/>
    <mergeCell ref="J16:M16"/>
    <mergeCell ref="N16:O16"/>
    <mergeCell ref="P16:U16"/>
    <mergeCell ref="V16:X16"/>
    <mergeCell ref="Y16:AB16"/>
    <mergeCell ref="H20:I20"/>
    <mergeCell ref="N22:AJ22"/>
    <mergeCell ref="B23:AJ23"/>
    <mergeCell ref="AF25:AJ25"/>
    <mergeCell ref="AA34:AE34"/>
    <mergeCell ref="AF34:AJ34"/>
    <mergeCell ref="B33:Z33"/>
    <mergeCell ref="B34:Z34"/>
    <mergeCell ref="AA35:AE35"/>
    <mergeCell ref="AF35:AJ35"/>
    <mergeCell ref="B35:Z35"/>
    <mergeCell ref="B28:Z28"/>
    <mergeCell ref="AA29:AE29"/>
    <mergeCell ref="AA30:AE30"/>
    <mergeCell ref="AF30:AJ30"/>
    <mergeCell ref="AA31:AE31"/>
    <mergeCell ref="AF31:AJ31"/>
    <mergeCell ref="AF32:AJ32"/>
    <mergeCell ref="AA32:AE32"/>
    <mergeCell ref="AA33:AE33"/>
    <mergeCell ref="AF33:AJ33"/>
    <mergeCell ref="I19:K19"/>
    <mergeCell ref="T19:X19"/>
    <mergeCell ref="B31:Z31"/>
    <mergeCell ref="B32:Z32"/>
    <mergeCell ref="B29:Z29"/>
    <mergeCell ref="B30:Z30"/>
    <mergeCell ref="AA25:AE25"/>
    <mergeCell ref="AA26:AE26"/>
    <mergeCell ref="AA37:AE37"/>
    <mergeCell ref="B26:Z26"/>
    <mergeCell ref="B37:Z37"/>
    <mergeCell ref="Y17:AB17"/>
    <mergeCell ref="AC17:AJ17"/>
    <mergeCell ref="B18:AJ18"/>
    <mergeCell ref="N19:S19"/>
    <mergeCell ref="B56:Y56"/>
    <mergeCell ref="B48:AA48"/>
    <mergeCell ref="AB48:AJ48"/>
    <mergeCell ref="B45:AJ45"/>
    <mergeCell ref="B46:AJ47"/>
    <mergeCell ref="B49:AA49"/>
    <mergeCell ref="AB49:AJ49"/>
    <mergeCell ref="B51:AJ51"/>
    <mergeCell ref="B54:E54"/>
    <mergeCell ref="F54:P54"/>
    <mergeCell ref="B55:E55"/>
    <mergeCell ref="F55:P55"/>
    <mergeCell ref="T54:W54"/>
    <mergeCell ref="X54:AJ54"/>
    <mergeCell ref="T55:W55"/>
    <mergeCell ref="X55:AJ55"/>
    <mergeCell ref="Y19:Z19"/>
    <mergeCell ref="Y13:AB13"/>
    <mergeCell ref="B14:C14"/>
    <mergeCell ref="D14:I14"/>
    <mergeCell ref="J14:M14"/>
    <mergeCell ref="N14:O14"/>
    <mergeCell ref="P14:U14"/>
    <mergeCell ref="V14:X14"/>
    <mergeCell ref="B19:H19"/>
    <mergeCell ref="B15:C15"/>
    <mergeCell ref="D15:I15"/>
    <mergeCell ref="J15:M15"/>
    <mergeCell ref="N15:O15"/>
    <mergeCell ref="P15:U15"/>
    <mergeCell ref="V15:X15"/>
    <mergeCell ref="B53:P53"/>
    <mergeCell ref="T53:AJ53"/>
    <mergeCell ref="AA39:AE39"/>
    <mergeCell ref="AA40:AE40"/>
    <mergeCell ref="AA41:AE41"/>
    <mergeCell ref="AA42:AE42"/>
    <mergeCell ref="AA43:AE43"/>
    <mergeCell ref="AA44:AE44"/>
    <mergeCell ref="B44:Z44"/>
    <mergeCell ref="B39:Z39"/>
    <mergeCell ref="B40:Z40"/>
    <mergeCell ref="B41:Z41"/>
    <mergeCell ref="B42:Z42"/>
    <mergeCell ref="B43:Z43"/>
    <mergeCell ref="B10:P10"/>
    <mergeCell ref="Q10:AJ10"/>
    <mergeCell ref="AF40:AJ40"/>
    <mergeCell ref="AF41:AJ41"/>
    <mergeCell ref="AF42:AJ42"/>
    <mergeCell ref="AF43:AJ43"/>
    <mergeCell ref="AF44:AJ44"/>
    <mergeCell ref="AF39:AJ39"/>
    <mergeCell ref="B50:AA50"/>
    <mergeCell ref="AB50:AJ50"/>
    <mergeCell ref="AC12:AJ12"/>
    <mergeCell ref="AC13:AJ13"/>
    <mergeCell ref="B27:AJ27"/>
    <mergeCell ref="B24:AJ24"/>
    <mergeCell ref="B21:M21"/>
    <mergeCell ref="N21:AJ21"/>
    <mergeCell ref="B22:M22"/>
    <mergeCell ref="AC14:AJ14"/>
    <mergeCell ref="AC16:AJ16"/>
    <mergeCell ref="AC15:AJ15"/>
    <mergeCell ref="B17:X17"/>
    <mergeCell ref="J20:K20"/>
    <mergeCell ref="V20:X20"/>
    <mergeCell ref="Y20:Z20"/>
  </mergeCells>
  <conditionalFormatting sqref="AB8:AJ8">
    <cfRule type="cellIs" dxfId="0" priority="4" operator="equal">
      <formula>"Colaborador No Seleccionado"</formula>
    </cfRule>
  </conditionalFormatting>
  <dataValidations disablePrompts="1" count="2">
    <dataValidation type="list" allowBlank="1" showInputMessage="1" showErrorMessage="1" sqref="K8:X8" xr:uid="{BAE012A5-A450-490B-970E-9C877AF7D885}">
      <formula1>colab</formula1>
    </dataValidation>
    <dataValidation operator="greaterThanOrEqual" allowBlank="1" showInputMessage="1" showErrorMessage="1" sqref="O5:P5" xr:uid="{FB08B500-0645-4799-9097-EBEA4A5FAD75}"/>
  </dataValidations>
  <pageMargins left="0.39370078740157483" right="0.39370078740157483" top="0.39370078740157483" bottom="0.39370078740157483" header="0.31496062992125984" footer="0.31496062992125984"/>
  <pageSetup scale="90" orientation="portrait" r:id="rId1"/>
  <drawing r:id="rId2"/>
  <legacyDrawing r:id="rId3"/>
  <controls>
    <mc:AlternateContent xmlns:mc="http://schemas.openxmlformats.org/markup-compatibility/2006">
      <mc:Choice Requires="x14">
        <control shapeId="3073" r:id="rId4" name="ComboBox1">
          <controlPr defaultSize="0" autoLine="0" linkedCell="K8" listFillRange="colab" r:id="rId5">
            <anchor moveWithCells="1">
              <from>
                <xdr:col>11</xdr:col>
                <xdr:colOff>0</xdr:colOff>
                <xdr:row>7</xdr:row>
                <xdr:rowOff>0</xdr:rowOff>
              </from>
              <to>
                <xdr:col>24</xdr:col>
                <xdr:colOff>107950</xdr:colOff>
                <xdr:row>8</xdr:row>
                <xdr:rowOff>63500</xdr:rowOff>
              </to>
            </anchor>
          </controlPr>
        </control>
      </mc:Choice>
      <mc:Fallback>
        <control shapeId="3073" r:id="rId4" name="ComboBox1"/>
      </mc:Fallback>
    </mc:AlternateContent>
  </control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D28DB4B-35DB-4539-A4AA-3D295B281B24}">
          <x14:formula1>
            <xm:f>'1'!$L$1:$L$12</xm:f>
          </x14:formula1>
          <xm:sqref>M5:N5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M55"/>
  <sheetViews>
    <sheetView zoomScale="145" zoomScaleNormal="145" zoomScalePageLayoutView="145" workbookViewId="0">
      <selection activeCell="C3" sqref="C3"/>
    </sheetView>
  </sheetViews>
  <sheetFormatPr baseColWidth="10" defaultRowHeight="12.5" x14ac:dyDescent="0.25"/>
  <cols>
    <col min="1" max="1" width="13.54296875" bestFit="1" customWidth="1"/>
    <col min="2" max="3" width="10.81640625" style="3"/>
    <col min="4" max="4" width="2.54296875" customWidth="1"/>
    <col min="6" max="6" width="10.81640625" style="3"/>
    <col min="7" max="7" width="3.1796875" customWidth="1"/>
    <col min="9" max="9" width="40.453125" style="3" customWidth="1"/>
    <col min="10" max="10" width="15.81640625" style="3" bestFit="1" customWidth="1"/>
    <col min="12" max="13" width="10.81640625" style="3"/>
  </cols>
  <sheetData>
    <row r="1" spans="1:13" ht="17" x14ac:dyDescent="0.25">
      <c r="A1" s="1" t="s">
        <v>22</v>
      </c>
      <c r="B1" s="2" t="s">
        <v>5</v>
      </c>
      <c r="C1" s="2">
        <v>1400</v>
      </c>
      <c r="E1" s="1" t="s">
        <v>23</v>
      </c>
      <c r="F1" s="2" t="s">
        <v>0</v>
      </c>
      <c r="H1" s="1" t="s">
        <v>24</v>
      </c>
      <c r="I1" s="25"/>
      <c r="J1" s="33"/>
      <c r="L1" s="3" t="s">
        <v>34</v>
      </c>
      <c r="M1" s="3">
        <v>1</v>
      </c>
    </row>
    <row r="2" spans="1:13" ht="17" x14ac:dyDescent="0.25">
      <c r="B2" s="2" t="s">
        <v>6</v>
      </c>
      <c r="C2" s="2">
        <v>450</v>
      </c>
      <c r="F2" s="2" t="s">
        <v>1</v>
      </c>
      <c r="I2" s="26"/>
      <c r="J2" s="29"/>
      <c r="L2" s="3" t="s">
        <v>35</v>
      </c>
      <c r="M2" s="3">
        <v>2</v>
      </c>
    </row>
    <row r="3" spans="1:13" ht="17" x14ac:dyDescent="0.25">
      <c r="F3" s="3" t="s">
        <v>9</v>
      </c>
      <c r="I3" s="26"/>
      <c r="J3" s="29"/>
      <c r="L3" s="3" t="s">
        <v>36</v>
      </c>
      <c r="M3" s="3">
        <v>3</v>
      </c>
    </row>
    <row r="4" spans="1:13" ht="17" x14ac:dyDescent="0.25">
      <c r="I4" s="26"/>
      <c r="J4" s="34"/>
      <c r="L4" s="3" t="s">
        <v>37</v>
      </c>
      <c r="M4" s="3">
        <v>4</v>
      </c>
    </row>
    <row r="5" spans="1:13" ht="17" x14ac:dyDescent="0.25">
      <c r="I5" s="26"/>
      <c r="J5" s="34"/>
      <c r="L5" s="3" t="s">
        <v>38</v>
      </c>
      <c r="M5" s="3">
        <v>5</v>
      </c>
    </row>
    <row r="6" spans="1:13" ht="17" x14ac:dyDescent="0.25">
      <c r="I6" s="26"/>
      <c r="J6" s="29"/>
      <c r="L6" s="3" t="s">
        <v>39</v>
      </c>
      <c r="M6" s="3">
        <v>6</v>
      </c>
    </row>
    <row r="7" spans="1:13" ht="17" x14ac:dyDescent="0.25">
      <c r="I7" s="26"/>
      <c r="J7" s="29"/>
      <c r="L7" s="3" t="s">
        <v>40</v>
      </c>
      <c r="M7" s="3">
        <v>7</v>
      </c>
    </row>
    <row r="8" spans="1:13" ht="17" x14ac:dyDescent="0.25">
      <c r="A8" s="1" t="s">
        <v>49</v>
      </c>
      <c r="B8" s="2" t="s">
        <v>52</v>
      </c>
      <c r="I8" s="26"/>
      <c r="J8" s="29"/>
      <c r="L8" s="3" t="s">
        <v>41</v>
      </c>
      <c r="M8" s="3">
        <v>8</v>
      </c>
    </row>
    <row r="9" spans="1:13" ht="17" x14ac:dyDescent="0.25">
      <c r="B9" s="2" t="s">
        <v>53</v>
      </c>
      <c r="I9" s="27"/>
      <c r="J9" s="29"/>
      <c r="L9" s="3" t="s">
        <v>42</v>
      </c>
      <c r="M9" s="3">
        <v>9</v>
      </c>
    </row>
    <row r="10" spans="1:13" ht="17" x14ac:dyDescent="0.25">
      <c r="B10" s="2" t="s">
        <v>51</v>
      </c>
      <c r="I10" s="26"/>
      <c r="J10" s="29"/>
      <c r="L10" s="3" t="s">
        <v>43</v>
      </c>
      <c r="M10" s="3">
        <v>10</v>
      </c>
    </row>
    <row r="11" spans="1:13" ht="17" x14ac:dyDescent="0.25">
      <c r="B11" s="2" t="s">
        <v>50</v>
      </c>
      <c r="I11" s="26"/>
      <c r="J11" s="29"/>
      <c r="L11" s="3" t="s">
        <v>44</v>
      </c>
      <c r="M11" s="3">
        <v>11</v>
      </c>
    </row>
    <row r="12" spans="1:13" ht="17" x14ac:dyDescent="0.25">
      <c r="B12" s="2"/>
      <c r="I12" s="26"/>
      <c r="J12" s="31"/>
      <c r="L12" s="3" t="s">
        <v>45</v>
      </c>
      <c r="M12" s="3">
        <v>12</v>
      </c>
    </row>
    <row r="13" spans="1:13" ht="17" x14ac:dyDescent="0.25">
      <c r="B13" s="2" t="s">
        <v>56</v>
      </c>
      <c r="I13" s="26"/>
      <c r="J13" s="29"/>
    </row>
    <row r="14" spans="1:13" ht="17" x14ac:dyDescent="0.25">
      <c r="B14" s="2"/>
      <c r="I14" s="26"/>
      <c r="J14" s="29"/>
    </row>
    <row r="15" spans="1:13" ht="17" x14ac:dyDescent="0.25">
      <c r="B15" s="2"/>
      <c r="I15" s="26"/>
      <c r="J15" s="29"/>
    </row>
    <row r="16" spans="1:13" ht="17" x14ac:dyDescent="0.25">
      <c r="B16" s="2" t="s">
        <v>54</v>
      </c>
      <c r="I16" s="26"/>
      <c r="J16" s="29"/>
      <c r="L16" s="3">
        <v>2023</v>
      </c>
    </row>
    <row r="17" spans="2:12" ht="17" x14ac:dyDescent="0.25">
      <c r="B17" s="2" t="s">
        <v>55</v>
      </c>
      <c r="I17" s="26"/>
      <c r="J17" s="29"/>
      <c r="L17" s="3">
        <v>2024</v>
      </c>
    </row>
    <row r="18" spans="2:12" ht="17" x14ac:dyDescent="0.25">
      <c r="I18" s="26"/>
      <c r="J18" s="29"/>
    </row>
    <row r="19" spans="2:12" ht="17" x14ac:dyDescent="0.25">
      <c r="I19" s="26"/>
      <c r="J19" s="29"/>
    </row>
    <row r="20" spans="2:12" ht="17" x14ac:dyDescent="0.25">
      <c r="I20" s="26"/>
      <c r="J20" s="29"/>
    </row>
    <row r="21" spans="2:12" ht="17" x14ac:dyDescent="0.25">
      <c r="I21" s="26"/>
      <c r="J21" s="29"/>
    </row>
    <row r="22" spans="2:12" ht="17" x14ac:dyDescent="0.25">
      <c r="I22" s="26"/>
      <c r="J22" s="29"/>
    </row>
    <row r="23" spans="2:12" ht="17" x14ac:dyDescent="0.25">
      <c r="I23" s="26"/>
      <c r="J23" s="29"/>
    </row>
    <row r="24" spans="2:12" ht="17" x14ac:dyDescent="0.25">
      <c r="I24" s="26"/>
      <c r="J24" s="29"/>
    </row>
    <row r="25" spans="2:12" ht="17" x14ac:dyDescent="0.25">
      <c r="I25" s="26"/>
      <c r="J25" s="29"/>
    </row>
    <row r="26" spans="2:12" ht="17" x14ac:dyDescent="0.25">
      <c r="I26" s="26"/>
      <c r="J26" s="29"/>
    </row>
    <row r="27" spans="2:12" ht="17" x14ac:dyDescent="0.25">
      <c r="I27" s="26"/>
      <c r="J27" s="29"/>
    </row>
    <row r="28" spans="2:12" ht="17" x14ac:dyDescent="0.25">
      <c r="I28" s="26"/>
      <c r="J28" s="29"/>
    </row>
    <row r="29" spans="2:12" ht="17" x14ac:dyDescent="0.25">
      <c r="I29" s="26"/>
      <c r="J29" s="29"/>
    </row>
    <row r="30" spans="2:12" ht="17" x14ac:dyDescent="0.25">
      <c r="I30" s="26"/>
      <c r="J30" s="29"/>
    </row>
    <row r="31" spans="2:12" ht="17" x14ac:dyDescent="0.4">
      <c r="I31" s="28"/>
      <c r="J31" s="32"/>
    </row>
    <row r="32" spans="2:12" ht="17" x14ac:dyDescent="0.25">
      <c r="I32" s="26"/>
      <c r="J32" s="29"/>
    </row>
    <row r="35" spans="9:10" ht="17" x14ac:dyDescent="0.25">
      <c r="I35" s="26"/>
      <c r="J35" s="29"/>
    </row>
    <row r="36" spans="9:10" ht="17" x14ac:dyDescent="0.25">
      <c r="I36" s="26"/>
      <c r="J36" s="29"/>
    </row>
    <row r="37" spans="9:10" ht="17" x14ac:dyDescent="0.25">
      <c r="I37" s="26"/>
      <c r="J37" s="29"/>
    </row>
    <row r="38" spans="9:10" ht="17" x14ac:dyDescent="0.25">
      <c r="I38" s="26"/>
      <c r="J38" s="29"/>
    </row>
    <row r="39" spans="9:10" ht="17" x14ac:dyDescent="0.25">
      <c r="I39" s="26"/>
      <c r="J39" s="29"/>
    </row>
    <row r="40" spans="9:10" ht="17" x14ac:dyDescent="0.25">
      <c r="I40" s="26"/>
      <c r="J40" s="29"/>
    </row>
    <row r="41" spans="9:10" ht="17" x14ac:dyDescent="0.25">
      <c r="I41" s="26"/>
      <c r="J41" s="29"/>
    </row>
    <row r="42" spans="9:10" ht="17" x14ac:dyDescent="0.25">
      <c r="I42" s="26"/>
      <c r="J42" s="29"/>
    </row>
    <row r="43" spans="9:10" ht="17" x14ac:dyDescent="0.25">
      <c r="I43" s="26"/>
      <c r="J43" s="31"/>
    </row>
    <row r="44" spans="9:10" ht="17" x14ac:dyDescent="0.25">
      <c r="I44" s="26"/>
      <c r="J44" s="30"/>
    </row>
    <row r="45" spans="9:10" ht="17" x14ac:dyDescent="0.25">
      <c r="I45" s="26"/>
      <c r="J45" s="29"/>
    </row>
    <row r="46" spans="9:10" ht="17" x14ac:dyDescent="0.25">
      <c r="I46" s="26"/>
      <c r="J46" s="29"/>
    </row>
    <row r="47" spans="9:10" ht="17" x14ac:dyDescent="0.25">
      <c r="I47" s="26"/>
      <c r="J47" s="29"/>
    </row>
    <row r="48" spans="9:10" ht="17" x14ac:dyDescent="0.25">
      <c r="I48" s="26"/>
      <c r="J48" s="29"/>
    </row>
    <row r="49" spans="9:10" ht="17" x14ac:dyDescent="0.25">
      <c r="I49" s="26"/>
      <c r="J49" s="29"/>
    </row>
    <row r="50" spans="9:10" ht="17" x14ac:dyDescent="0.25">
      <c r="I50" s="26"/>
      <c r="J50" s="29"/>
    </row>
    <row r="51" spans="9:10" ht="17" x14ac:dyDescent="0.4">
      <c r="I51" s="28"/>
      <c r="J51" s="32"/>
    </row>
    <row r="52" spans="9:10" ht="17" x14ac:dyDescent="0.25">
      <c r="I52" s="26"/>
      <c r="J52" s="29"/>
    </row>
    <row r="53" spans="9:10" ht="17" x14ac:dyDescent="0.25">
      <c r="I53" s="26"/>
      <c r="J53" s="29"/>
    </row>
    <row r="54" spans="9:10" ht="17" x14ac:dyDescent="0.25">
      <c r="I54" s="26"/>
      <c r="J54" s="29"/>
    </row>
    <row r="55" spans="9:10" ht="17" x14ac:dyDescent="0.4">
      <c r="I55" s="28"/>
      <c r="J55" s="32"/>
    </row>
  </sheetData>
  <sortState xmlns:xlrd2="http://schemas.microsoft.com/office/spreadsheetml/2017/richdata2" ref="I1:J4">
    <sortCondition ref="I1:I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8</vt:i4>
      </vt:variant>
    </vt:vector>
  </HeadingPairs>
  <TitlesOfParts>
    <vt:vector size="11" baseType="lpstr">
      <vt:lpstr>ANTICIPO</vt:lpstr>
      <vt:lpstr>LEGALIZACIÓN</vt:lpstr>
      <vt:lpstr>1</vt:lpstr>
      <vt:lpstr>ANTICIPO!Área_de_impresión</vt:lpstr>
      <vt:lpstr>LEGALIZACIÓN!Área_de_impresión</vt:lpstr>
      <vt:lpstr>colab</vt:lpstr>
      <vt:lpstr>colaborador</vt:lpstr>
      <vt:lpstr>MEDIOS</vt:lpstr>
      <vt:lpstr>meses</vt:lpstr>
      <vt:lpstr>respuesta</vt:lpstr>
      <vt:lpstr>vehiculo</vt:lpstr>
    </vt:vector>
  </TitlesOfParts>
  <Company>Meals de Colombia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Espinosa - Profesional Administrativo</dc:creator>
  <cp:lastModifiedBy>Laura Sofía Duque Montilla - Coordinadora Administrati</cp:lastModifiedBy>
  <cp:lastPrinted>2025-07-10T20:25:27Z</cp:lastPrinted>
  <dcterms:created xsi:type="dcterms:W3CDTF">2005-08-04T19:17:35Z</dcterms:created>
  <dcterms:modified xsi:type="dcterms:W3CDTF">2026-04-22T16:15:28Z</dcterms:modified>
</cp:coreProperties>
</file>